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idu/Documents/Projekty/PWT/2023/"/>
    </mc:Choice>
  </mc:AlternateContent>
  <xr:revisionPtr revIDLastSave="0" documentId="13_ncr:1_{64A91931-8767-A14C-B110-EA50386B08BA}" xr6:coauthVersionLast="47" xr6:coauthVersionMax="47" xr10:uidLastSave="{00000000-0000-0000-0000-000000000000}"/>
  <bookViews>
    <workbookView xWindow="0" yWindow="0" windowWidth="33600" windowHeight="21000" tabRatio="458" xr2:uid="{00000000-000D-0000-FFFF-FFFF00000000}"/>
  </bookViews>
  <sheets>
    <sheet name="Přihlášk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Q43" i="5"/>
  <c r="M43" i="5"/>
  <c r="D43" i="5"/>
  <c r="Q42" i="5"/>
  <c r="M42" i="5"/>
  <c r="D42" i="5"/>
  <c r="Q41" i="5"/>
  <c r="M41" i="5"/>
  <c r="D41" i="5"/>
  <c r="Q40" i="5"/>
  <c r="M40" i="5"/>
  <c r="D40" i="5"/>
  <c r="Q39" i="5"/>
  <c r="M39" i="5"/>
  <c r="D39" i="5"/>
  <c r="Q38" i="5"/>
  <c r="M38" i="5"/>
  <c r="D38" i="5"/>
  <c r="Q37" i="5"/>
  <c r="M37" i="5"/>
  <c r="D37" i="5"/>
  <c r="Q36" i="5"/>
  <c r="M36" i="5"/>
  <c r="D36" i="5"/>
  <c r="Q35" i="5"/>
  <c r="M35" i="5"/>
  <c r="D35" i="5"/>
  <c r="Q34" i="5"/>
  <c r="M34" i="5"/>
  <c r="D34" i="5"/>
  <c r="Q33" i="5"/>
  <c r="M33" i="5"/>
  <c r="D33" i="5"/>
  <c r="Q32" i="5"/>
  <c r="M32" i="5"/>
  <c r="D32" i="5"/>
  <c r="Q31" i="5"/>
  <c r="M31" i="5"/>
  <c r="D31" i="5"/>
  <c r="Q30" i="5"/>
  <c r="M30" i="5"/>
  <c r="D30" i="5"/>
  <c r="Q29" i="5"/>
  <c r="M29" i="5"/>
  <c r="D29" i="5"/>
  <c r="Q28" i="5"/>
  <c r="M28" i="5"/>
  <c r="D28" i="5"/>
  <c r="Q27" i="5"/>
  <c r="M27" i="5"/>
  <c r="D27" i="5"/>
  <c r="Q26" i="5"/>
  <c r="M26" i="5"/>
  <c r="D26" i="5"/>
  <c r="Q25" i="5"/>
  <c r="M25" i="5"/>
  <c r="D25" i="5"/>
  <c r="Q24" i="5"/>
  <c r="M24" i="5"/>
  <c r="D24" i="5"/>
  <c r="Q23" i="5"/>
  <c r="M23" i="5"/>
  <c r="D23" i="5"/>
  <c r="Q22" i="5"/>
  <c r="M22" i="5"/>
  <c r="D22" i="5"/>
  <c r="Q21" i="5"/>
  <c r="M21" i="5"/>
  <c r="D21" i="5"/>
  <c r="Q20" i="5"/>
  <c r="M20" i="5"/>
  <c r="D20" i="5"/>
  <c r="Q19" i="5"/>
  <c r="M19" i="5"/>
  <c r="D19" i="5"/>
  <c r="Q18" i="5"/>
  <c r="M18" i="5"/>
  <c r="D18" i="5"/>
  <c r="Q17" i="5"/>
  <c r="M17" i="5"/>
  <c r="D17" i="5"/>
  <c r="Q16" i="5"/>
  <c r="M16" i="5"/>
  <c r="D16" i="5"/>
  <c r="Q15" i="5"/>
  <c r="M15" i="5"/>
  <c r="D15" i="5"/>
  <c r="Q14" i="5"/>
  <c r="M14" i="5"/>
</calcChain>
</file>

<file path=xl/sharedStrings.xml><?xml version="1.0" encoding="utf-8"?>
<sst xmlns="http://schemas.openxmlformats.org/spreadsheetml/2006/main" count="700" uniqueCount="553">
  <si>
    <t>PSČ</t>
  </si>
  <si>
    <t>Město</t>
  </si>
  <si>
    <t>IČ</t>
  </si>
  <si>
    <t>DIČ</t>
  </si>
  <si>
    <t>Telefon</t>
  </si>
  <si>
    <t>Počet vzorků přihlášených do tohoto kola</t>
  </si>
  <si>
    <t>Vzorek</t>
  </si>
  <si>
    <t>Odrůda nebo druh vína</t>
  </si>
  <si>
    <t>Kat</t>
  </si>
  <si>
    <t>Ročník</t>
  </si>
  <si>
    <t>Cukr</t>
  </si>
  <si>
    <t>Alkohol</t>
  </si>
  <si>
    <t>Cena</t>
  </si>
  <si>
    <t>Název vína</t>
  </si>
  <si>
    <t>Výrobce</t>
  </si>
  <si>
    <t>Přihlašovatel</t>
  </si>
  <si>
    <t>Země</t>
  </si>
  <si>
    <t>Oblast</t>
  </si>
  <si>
    <t>Číslo šarže</t>
  </si>
  <si>
    <t>Velikost šarže</t>
  </si>
  <si>
    <t>Datum</t>
  </si>
  <si>
    <t>CZE</t>
  </si>
  <si>
    <t>GER</t>
  </si>
  <si>
    <t>ITA</t>
  </si>
  <si>
    <t>USA</t>
  </si>
  <si>
    <t>OST</t>
  </si>
  <si>
    <t>AUS</t>
  </si>
  <si>
    <t>Zámecké vinařství Bzenec</t>
  </si>
  <si>
    <t>FRA</t>
  </si>
  <si>
    <t>ARG</t>
  </si>
  <si>
    <t xml:space="preserve">CHIL </t>
  </si>
  <si>
    <t>BOHEMIA SEKT</t>
  </si>
  <si>
    <t>SLO</t>
  </si>
  <si>
    <t>SPA</t>
  </si>
  <si>
    <t>Parusso</t>
  </si>
  <si>
    <t>Boeri Alfonso</t>
  </si>
  <si>
    <t>Vinařství Volařík</t>
  </si>
  <si>
    <t>Vinařství Štěpán Maňák</t>
  </si>
  <si>
    <t>Weingut Neustifter</t>
  </si>
  <si>
    <t>POR</t>
  </si>
  <si>
    <t>HUN</t>
  </si>
  <si>
    <t>JAR</t>
  </si>
  <si>
    <t>Krutzler</t>
  </si>
  <si>
    <t>VÍNO Mikulov</t>
  </si>
  <si>
    <t>NZE</t>
  </si>
  <si>
    <t>DAVINUS</t>
  </si>
  <si>
    <t>Vinařství U Kapličky</t>
  </si>
  <si>
    <t>Vinařství Pavlov</t>
  </si>
  <si>
    <t>Vinařství Kovacs</t>
  </si>
  <si>
    <t>1. KOLO</t>
  </si>
  <si>
    <t>2. KOLO</t>
  </si>
  <si>
    <t>3. KOLO</t>
  </si>
  <si>
    <t>4. KOLO</t>
  </si>
  <si>
    <t>Sauvignon</t>
  </si>
  <si>
    <t>Veltlínské zelené</t>
  </si>
  <si>
    <t>Ryzlink vlašský</t>
  </si>
  <si>
    <t xml:space="preserve">MAK </t>
  </si>
  <si>
    <t>CAN</t>
  </si>
  <si>
    <t>IZR</t>
  </si>
  <si>
    <t>Sangiovese</t>
  </si>
  <si>
    <t>Zweigeltrebe</t>
  </si>
  <si>
    <t>Kategorie</t>
  </si>
  <si>
    <t>kolo</t>
  </si>
  <si>
    <t>Tempranillo</t>
  </si>
  <si>
    <t>Rosé</t>
  </si>
  <si>
    <t>Pinot Noir</t>
  </si>
  <si>
    <t>BRA</t>
  </si>
  <si>
    <t>Frankovka</t>
  </si>
  <si>
    <t>Tramín</t>
  </si>
  <si>
    <t>Pinot Blanc</t>
  </si>
  <si>
    <t>Muškát</t>
  </si>
  <si>
    <t>Müller Thurgau</t>
  </si>
  <si>
    <t>Champagne</t>
  </si>
  <si>
    <t>Alfred Gratien</t>
  </si>
  <si>
    <t>Weingut Karl Erbes</t>
  </si>
  <si>
    <t>Barbera</t>
  </si>
  <si>
    <t>Nebbiolo</t>
  </si>
  <si>
    <t>1.1</t>
  </si>
  <si>
    <t>1.2</t>
  </si>
  <si>
    <t>1.3</t>
  </si>
  <si>
    <t>1.4</t>
  </si>
  <si>
    <t>1.5</t>
  </si>
  <si>
    <t>1.6</t>
  </si>
  <si>
    <t>1.7</t>
  </si>
  <si>
    <t>Bílá cuvée</t>
  </si>
  <si>
    <t>1.8</t>
  </si>
  <si>
    <t>2.1</t>
  </si>
  <si>
    <t>2.2</t>
  </si>
  <si>
    <t>2.3</t>
  </si>
  <si>
    <t>2.4</t>
  </si>
  <si>
    <t>2.5</t>
  </si>
  <si>
    <t>2.6</t>
  </si>
  <si>
    <t>2.7</t>
  </si>
  <si>
    <t>Bílá jednoodrůdová vína</t>
  </si>
  <si>
    <t>2.8</t>
  </si>
  <si>
    <t>3.1</t>
  </si>
  <si>
    <t>3.2</t>
  </si>
  <si>
    <t>3.3</t>
  </si>
  <si>
    <t>3.4</t>
  </si>
  <si>
    <t>3.5</t>
  </si>
  <si>
    <t>3.6</t>
  </si>
  <si>
    <t>3.7</t>
  </si>
  <si>
    <t>Červená cuvée</t>
  </si>
  <si>
    <t>3.8</t>
  </si>
  <si>
    <t>4.1</t>
  </si>
  <si>
    <t>4.2</t>
  </si>
  <si>
    <t>4.3</t>
  </si>
  <si>
    <t>4.4</t>
  </si>
  <si>
    <t>4.5</t>
  </si>
  <si>
    <t>4.6</t>
  </si>
  <si>
    <t>4.7</t>
  </si>
  <si>
    <t>Červená jednoodrůdová vína</t>
  </si>
  <si>
    <t>4.8</t>
  </si>
  <si>
    <t>Argentina</t>
  </si>
  <si>
    <t>Austrálie</t>
  </si>
  <si>
    <t>Česká republika</t>
  </si>
  <si>
    <t>Francie</t>
  </si>
  <si>
    <t>Chile</t>
  </si>
  <si>
    <t>Itálie</t>
  </si>
  <si>
    <t>Izrael</t>
  </si>
  <si>
    <t>Jižní Afrika</t>
  </si>
  <si>
    <t>Maďarsko</t>
  </si>
  <si>
    <t>Makedonie</t>
  </si>
  <si>
    <t>Německo</t>
  </si>
  <si>
    <t>Nový Zéland</t>
  </si>
  <si>
    <t>Portugalsko</t>
  </si>
  <si>
    <t>Rakousko</t>
  </si>
  <si>
    <t>Slovensko</t>
  </si>
  <si>
    <t>SLV</t>
  </si>
  <si>
    <t>Slovinsko</t>
  </si>
  <si>
    <t>Spojené státy americké</t>
  </si>
  <si>
    <t>Španělsko</t>
  </si>
  <si>
    <t>Kanada</t>
  </si>
  <si>
    <t>Brazílie</t>
  </si>
  <si>
    <t>Kod země</t>
  </si>
  <si>
    <t xml:space="preserve">Přihlašovatel </t>
  </si>
  <si>
    <t/>
  </si>
  <si>
    <r>
      <t>Velikost šarže</t>
    </r>
    <r>
      <rPr>
        <sz val="10"/>
        <color indexed="8"/>
        <rFont val="Arial"/>
        <family val="2"/>
        <charset val="204"/>
      </rPr>
      <t>: počet vyrobených nebo dovezených lahví</t>
    </r>
  </si>
  <si>
    <t>Kontaktní osoba: Jméno a příjmení</t>
  </si>
  <si>
    <t>sklenicka.com</t>
  </si>
  <si>
    <t>Fakturační adresa: Firma, Ulice, č. p.</t>
  </si>
  <si>
    <t>Chateau Bzenec</t>
  </si>
  <si>
    <t>Pivnica Tibava</t>
  </si>
  <si>
    <t>VPS - Vinohradníctvo Pavelka a syn</t>
  </si>
  <si>
    <t>Weingut Humer</t>
  </si>
  <si>
    <t>Znovín Znojmo</t>
  </si>
  <si>
    <r>
      <t>Cena</t>
    </r>
    <r>
      <rPr>
        <sz val="10"/>
        <color indexed="8"/>
        <rFont val="Arial"/>
        <family val="2"/>
        <charset val="204"/>
      </rPr>
      <t xml:space="preserve">: uvádějte </t>
    </r>
    <r>
      <rPr>
        <b/>
        <sz val="10"/>
        <color indexed="8"/>
        <rFont val="Arial"/>
        <family val="2"/>
        <charset val="204"/>
      </rPr>
      <t>MO</t>
    </r>
    <r>
      <rPr>
        <sz val="10"/>
        <color indexed="8"/>
        <rFont val="Arial"/>
        <family val="2"/>
        <charset val="204"/>
      </rPr>
      <t xml:space="preserve"> cenu vína</t>
    </r>
    <r>
      <rPr>
        <b/>
        <sz val="10"/>
        <color indexed="8"/>
        <rFont val="Arial"/>
        <family val="2"/>
        <charset val="204"/>
      </rPr>
      <t xml:space="preserve"> včetně</t>
    </r>
    <r>
      <rPr>
        <sz val="10"/>
        <color indexed="8"/>
        <rFont val="Arial"/>
        <family val="2"/>
        <charset val="204"/>
      </rPr>
      <t xml:space="preserve"> DPH, nebo VOC včetně DPH x koeficient 1,3</t>
    </r>
  </si>
  <si>
    <t>CHÂTEAU VALTICE - Vinné sklepy Valtice</t>
  </si>
  <si>
    <t>Judith Beck</t>
  </si>
  <si>
    <t>LGCF</t>
  </si>
  <si>
    <t>Šlechtitelská stanice vinařská Velké Pavlovice</t>
  </si>
  <si>
    <t>Vinařství Fučík</t>
  </si>
  <si>
    <t>Bosna a Hercegovina</t>
  </si>
  <si>
    <t>BiH</t>
  </si>
  <si>
    <t>Gruzie</t>
  </si>
  <si>
    <t>GRU</t>
  </si>
  <si>
    <t>Mexiko</t>
  </si>
  <si>
    <t>MEX</t>
  </si>
  <si>
    <t>Moldavsko</t>
  </si>
  <si>
    <t>MOL</t>
  </si>
  <si>
    <t>Castel Freres</t>
  </si>
  <si>
    <t>Fritz Haag</t>
  </si>
  <si>
    <t>Grans Fassian</t>
  </si>
  <si>
    <t>Reinhold Haart</t>
  </si>
  <si>
    <t>Schloss Lieser</t>
  </si>
  <si>
    <t>Foltýn Wine</t>
  </si>
  <si>
    <t>OHMS</t>
  </si>
  <si>
    <t>Bratia Číčkovci</t>
  </si>
  <si>
    <t>Cremaschi Furlotti</t>
  </si>
  <si>
    <t>ZD Němčičky</t>
  </si>
  <si>
    <t>Šumivá a perlivá vína</t>
  </si>
  <si>
    <t>1.2 Bílá jednoodrůdová vína</t>
  </si>
  <si>
    <t>1.4 Müller Thurgau</t>
  </si>
  <si>
    <t>1.5 Muškát</t>
  </si>
  <si>
    <t>2.5 Tempranillo</t>
  </si>
  <si>
    <t>2.6 Tramín</t>
  </si>
  <si>
    <t>2.7 Veltlínské zelené</t>
  </si>
  <si>
    <t>2.8 Zweigeltrebe</t>
  </si>
  <si>
    <t>3.2 Červená jednoodrůdová vína</t>
  </si>
  <si>
    <t>3.4 Nebbiolo</t>
  </si>
  <si>
    <t>1.7 Rosé</t>
  </si>
  <si>
    <t>Fina Vini</t>
  </si>
  <si>
    <t>Montemercurio</t>
  </si>
  <si>
    <t>Vinařství Baláž</t>
  </si>
  <si>
    <t>Vinařství Špalek</t>
  </si>
  <si>
    <t>Winterberg winery</t>
  </si>
  <si>
    <t>FANDA group</t>
  </si>
  <si>
    <t>Vína DAC</t>
  </si>
  <si>
    <t>3.6 Pinot Noir</t>
  </si>
  <si>
    <t>Oranžová vína</t>
  </si>
  <si>
    <t>Habánské sklepy</t>
  </si>
  <si>
    <t>Villa Vino Rača</t>
  </si>
  <si>
    <t>Vinárstvo Vinkor</t>
  </si>
  <si>
    <t>Bodegas Navajas</t>
  </si>
  <si>
    <t>Ferdinand Mayr</t>
  </si>
  <si>
    <t>Osvaldo Barberis</t>
  </si>
  <si>
    <t>Sebastiani</t>
  </si>
  <si>
    <t>Winzerhof</t>
  </si>
  <si>
    <t>3.3 Merlot</t>
  </si>
  <si>
    <t>Cabernet Sauvignon</t>
  </si>
  <si>
    <t>Merlot</t>
  </si>
  <si>
    <t>3.5 Pinot Blanc</t>
  </si>
  <si>
    <t>3.1 Cabernet Sauvignon</t>
  </si>
  <si>
    <t>Přírodně sladká a fortifikovaná vína</t>
  </si>
  <si>
    <t>Pálava</t>
  </si>
  <si>
    <t>Calabria Family Wines</t>
  </si>
  <si>
    <t>Cantina Ariano</t>
  </si>
  <si>
    <t>Geierslay</t>
  </si>
  <si>
    <t>Ivaldi Franco</t>
  </si>
  <si>
    <t>La Ca Nova</t>
  </si>
  <si>
    <t>Michael Trossen</t>
  </si>
  <si>
    <t>Milan Vašíček</t>
  </si>
  <si>
    <t>Moletto</t>
  </si>
  <si>
    <t>R. &amp; A. Pfaffl</t>
  </si>
  <si>
    <t>repa winery</t>
  </si>
  <si>
    <t>Vinařství Nepraš &amp; Co</t>
  </si>
  <si>
    <t>Vinařství U Kostela Polešovice</t>
  </si>
  <si>
    <t>Vinařství Václav</t>
  </si>
  <si>
    <t>VINHOR - Vinárstvo Horváth</t>
  </si>
  <si>
    <t>Vínko Klimko Modra</t>
  </si>
  <si>
    <t>VÍNO BLATEL</t>
  </si>
  <si>
    <t>VINS WINERY - Richard Tóth</t>
  </si>
  <si>
    <t>AA Ciu Ciu</t>
  </si>
  <si>
    <t>Agostino Pavia</t>
  </si>
  <si>
    <t>Bodega Furlotti</t>
  </si>
  <si>
    <t>Calcada</t>
  </si>
  <si>
    <t>Cascina Massara</t>
  </si>
  <si>
    <t>KARPATSKÁ PERLA</t>
  </si>
  <si>
    <t>Loczi vinárstvo z Limbachu</t>
  </si>
  <si>
    <t>NOVÉ VINAŘSTVÍ</t>
  </si>
  <si>
    <t>Ostrožovič</t>
  </si>
  <si>
    <t>Palagetto</t>
  </si>
  <si>
    <t>Poggio Paolo Giuseppe</t>
  </si>
  <si>
    <t>Scriani</t>
  </si>
  <si>
    <t>SONBERK</t>
  </si>
  <si>
    <t>Tajna vineyards &amp; winery</t>
  </si>
  <si>
    <t>Viberti Giovanni</t>
  </si>
  <si>
    <t>Vinařství Bravenec</t>
  </si>
  <si>
    <t>Vinařství Čapka</t>
  </si>
  <si>
    <t>Vinařství Mezi Sklepy</t>
  </si>
  <si>
    <t>VINAŘSTVÍ MIKROSVÍN MIKULOV</t>
  </si>
  <si>
    <t>Vinařství rodiny Buriánkovy Valtice</t>
  </si>
  <si>
    <t>Vinařství SPIELBERG</t>
  </si>
  <si>
    <t>Vinařství Veverka</t>
  </si>
  <si>
    <t>Viňas Bisquertt</t>
  </si>
  <si>
    <t>Vinné sklepy Skalák</t>
  </si>
  <si>
    <t>Weingut Direder</t>
  </si>
  <si>
    <t>Weingut Geil</t>
  </si>
  <si>
    <t>Weingut Neumeister</t>
  </si>
  <si>
    <t>ADVEAL</t>
  </si>
  <si>
    <t>ALIFEA</t>
  </si>
  <si>
    <t>Mountfield</t>
  </si>
  <si>
    <t>UNITED BRANDS</t>
  </si>
  <si>
    <t>VÍNO J. STÁVEK</t>
  </si>
  <si>
    <t>VINO MARKUZZI</t>
  </si>
  <si>
    <t>Víno pro Vás (vinoprovas.cz)</t>
  </si>
  <si>
    <t>VINUM NOBILE WINERY</t>
  </si>
  <si>
    <t>Antonio Sasa</t>
  </si>
  <si>
    <t>Bergaglio Cinzia</t>
  </si>
  <si>
    <t>Bodegas Obalo</t>
  </si>
  <si>
    <t>BODRUMI VJETER</t>
  </si>
  <si>
    <t>Bruna Grimaldi</t>
  </si>
  <si>
    <t>Cascina Gomba Boschetti</t>
  </si>
  <si>
    <t>Eichenwald Weine</t>
  </si>
  <si>
    <t>Etyeki Kúria</t>
  </si>
  <si>
    <t>Gotberg</t>
  </si>
  <si>
    <t>Château Favray</t>
  </si>
  <si>
    <t>Jean Dumangin</t>
  </si>
  <si>
    <t>JP WINERY</t>
  </si>
  <si>
    <t>MIONETTO Spa. Valdobbiadene</t>
  </si>
  <si>
    <t>Montalbera</t>
  </si>
  <si>
    <t>MOVINO</t>
  </si>
  <si>
    <t>Pico Maccario</t>
  </si>
  <si>
    <t>Ployez - Jacquemart</t>
  </si>
  <si>
    <t>Torre a Cona</t>
  </si>
  <si>
    <t>VINÁRSTVO BRIGANT</t>
  </si>
  <si>
    <t>VINAŘSTVÍ OBELISK</t>
  </si>
  <si>
    <t>Vinařství Popela Perná</t>
  </si>
  <si>
    <t>Vinařství Zámečník</t>
  </si>
  <si>
    <t>Vinný sklep Krýsa</t>
  </si>
  <si>
    <t>Weingut Loersch</t>
  </si>
  <si>
    <t>Weingut Müller</t>
  </si>
  <si>
    <t>Weingut Taubenschuss</t>
  </si>
  <si>
    <t>100wines.cz, Mirek Vocílka</t>
  </si>
  <si>
    <t>ABA APERITTIVO.CZ</t>
  </si>
  <si>
    <t>New trading</t>
  </si>
  <si>
    <t>TRON</t>
  </si>
  <si>
    <t>WWWINE</t>
  </si>
  <si>
    <t>Arménie</t>
  </si>
  <si>
    <t>ARM</t>
  </si>
  <si>
    <t>Kosovo</t>
  </si>
  <si>
    <t>XK</t>
  </si>
  <si>
    <t>Velká Británie</t>
  </si>
  <si>
    <t>UK</t>
  </si>
  <si>
    <t>A. Diehl</t>
  </si>
  <si>
    <t>Agricola Felline</t>
  </si>
  <si>
    <t>Angel-wines</t>
  </si>
  <si>
    <t>Alsace Heim</t>
  </si>
  <si>
    <t>Anakena</t>
  </si>
  <si>
    <t>Bóna Winery</t>
  </si>
  <si>
    <t>Andean</t>
  </si>
  <si>
    <t>Baron Knyphausen</t>
  </si>
  <si>
    <t>Gravitační vinařství VILAVIN</t>
  </si>
  <si>
    <t>Baron Philippe de Rothschild</t>
  </si>
  <si>
    <t>Bodega Navarro Correas</t>
  </si>
  <si>
    <t>Bodegas Carlos Serres</t>
  </si>
  <si>
    <t>Bodegas Dinastía Vivanco</t>
  </si>
  <si>
    <t>Nichta winery&amp;vineyards</t>
  </si>
  <si>
    <t>Botter</t>
  </si>
  <si>
    <t>Boutinot Winery</t>
  </si>
  <si>
    <t>Ruban vineyards</t>
  </si>
  <si>
    <t>Slovenské Víno Online</t>
  </si>
  <si>
    <t>Soare Sekt</t>
  </si>
  <si>
    <t>Cantina Valle Isarco</t>
  </si>
  <si>
    <t>Carpate Diem</t>
  </si>
  <si>
    <t>Cascina Ciapat di Bertello</t>
  </si>
  <si>
    <t>Vinárstvo Peter Ratuzky</t>
  </si>
  <si>
    <t>Cavit</t>
  </si>
  <si>
    <t>Cincinnato</t>
  </si>
  <si>
    <t>Vinařství Maryša</t>
  </si>
  <si>
    <t>Cono Sur</t>
  </si>
  <si>
    <t>Contarini Vini e Spumanti</t>
  </si>
  <si>
    <t>D'Arenberg</t>
  </si>
  <si>
    <t>Vinařství Rochůz</t>
  </si>
  <si>
    <t>Vinařství sv. Barbora</t>
  </si>
  <si>
    <t>Domaine Faury</t>
  </si>
  <si>
    <t>Vinařství Švásta &amp; Kadlec</t>
  </si>
  <si>
    <t>Doppio Passo</t>
  </si>
  <si>
    <t>Dubovský &amp; Grančič</t>
  </si>
  <si>
    <t>El Enemigo</t>
  </si>
  <si>
    <t>Ernst Triebaumer</t>
  </si>
  <si>
    <t>Erste+Neue</t>
  </si>
  <si>
    <t>Vinné sklepy Zapletal</t>
  </si>
  <si>
    <t>Fattoria di Bagnolo</t>
  </si>
  <si>
    <t>VÍNO HRUŠKA</t>
  </si>
  <si>
    <t>Filip Mlýnek</t>
  </si>
  <si>
    <t>Flagstone Winery</t>
  </si>
  <si>
    <t>Franz Keller</t>
  </si>
  <si>
    <t>Vitisberg</t>
  </si>
  <si>
    <t>Gran Sello</t>
  </si>
  <si>
    <t>Wine and Gallery</t>
  </si>
  <si>
    <t>Grand Vins de Gironde</t>
  </si>
  <si>
    <t>Gremillet</t>
  </si>
  <si>
    <t>Hardys</t>
  </si>
  <si>
    <t>Umění vína</t>
  </si>
  <si>
    <t>Chateau Vartely</t>
  </si>
  <si>
    <t>Kozara</t>
  </si>
  <si>
    <t>Kumala</t>
  </si>
  <si>
    <t>La Cantina Pizzolato</t>
  </si>
  <si>
    <t>Laudun&amp;Chuslan Vignerons</t>
  </si>
  <si>
    <t>Le Masciare</t>
  </si>
  <si>
    <t>Leo Hillinger</t>
  </si>
  <si>
    <t>Lisini</t>
  </si>
  <si>
    <t>Mario Giribaldi</t>
  </si>
  <si>
    <t>Martin Reinfeld</t>
  </si>
  <si>
    <t>Miroslav Dudo - VMD</t>
  </si>
  <si>
    <t>Mission Bell Winery</t>
  </si>
  <si>
    <t>Modran Klimko Wine</t>
  </si>
  <si>
    <t>Monte Novo e Figueirinha</t>
  </si>
  <si>
    <t>Montemaggio</t>
  </si>
  <si>
    <t>Moselland</t>
  </si>
  <si>
    <t>Mud House New Zealand</t>
  </si>
  <si>
    <t>Patriarche Pére &amp; Fils</t>
  </si>
  <si>
    <t>Perlage</t>
  </si>
  <si>
    <t>Petr Skoupil</t>
  </si>
  <si>
    <t>Piaggia</t>
  </si>
  <si>
    <t>Rotkäppchen-Mumm Sektkellereien</t>
  </si>
  <si>
    <t>Sensi</t>
  </si>
  <si>
    <t>Schmitt Soehne</t>
  </si>
  <si>
    <t>Sykora Fine Wines</t>
  </si>
  <si>
    <t>Tenuta Beltrame</t>
  </si>
  <si>
    <t>Tenuta Casate</t>
  </si>
  <si>
    <t>Tenute dei Fratelli G. &amp; L. Ciotola</t>
  </si>
  <si>
    <t>Tikveš Winery</t>
  </si>
  <si>
    <t>Two Vines</t>
  </si>
  <si>
    <t>Vavasour</t>
  </si>
  <si>
    <t>Vigneti Radica</t>
  </si>
  <si>
    <t>Viňa San Pedro</t>
  </si>
  <si>
    <t>Vinaria Bostavan</t>
  </si>
  <si>
    <t>Vinárstvo BAYNACH (REVA Bojničky)</t>
  </si>
  <si>
    <t>Vinárstvo Cintavý &amp; Pisarčík</t>
  </si>
  <si>
    <t>Vinárstvo Miro Fondrk</t>
  </si>
  <si>
    <t>Víno Fiala</t>
  </si>
  <si>
    <t>Waris Hubert</t>
  </si>
  <si>
    <t>Weingut Forstreiter</t>
  </si>
  <si>
    <t>Ev. č. jakosti
(u tuzemských vín)</t>
  </si>
  <si>
    <t>E-mail</t>
  </si>
  <si>
    <t>Odesláním této přihlášky se zavazujeme uhradit soutěžní poplatek ve výši 900 Kč bez DPH za každý přihlášený vzorek.</t>
  </si>
  <si>
    <t>La Botella</t>
  </si>
  <si>
    <t>World Brands The Wine Company</t>
  </si>
  <si>
    <t>Vinárstvo Hanúsek</t>
  </si>
  <si>
    <t>Štefan Rusnák</t>
  </si>
  <si>
    <t>KOLLÁR winery</t>
  </si>
  <si>
    <t>Oulehla vinařství</t>
  </si>
  <si>
    <t>Vinařství Škrobák</t>
  </si>
  <si>
    <t>Antonín Valihrach - POD KUMSTÁTEM</t>
  </si>
  <si>
    <t>Rodinné vinařství Košut</t>
  </si>
  <si>
    <t>Rodinné vinařství Gréger</t>
  </si>
  <si>
    <t>Ing. Rupík Tibor</t>
  </si>
  <si>
    <t>CC VINO</t>
  </si>
  <si>
    <t>Barone Cornacchia</t>
  </si>
  <si>
    <t>Domaine Scheidecker &amp; Fils</t>
  </si>
  <si>
    <t>Colterenzio</t>
  </si>
  <si>
    <t>Valtuille</t>
  </si>
  <si>
    <t>Chateau Saintayme</t>
  </si>
  <si>
    <t>Domaine Pierre Amiot et Fils</t>
  </si>
  <si>
    <t>Toros Franco</t>
  </si>
  <si>
    <t>Spolert</t>
  </si>
  <si>
    <t>Bodegas Merayo</t>
  </si>
  <si>
    <t>Ego Bodegas</t>
  </si>
  <si>
    <t>Weingut Proidl</t>
  </si>
  <si>
    <t>Bindi Wines</t>
  </si>
  <si>
    <t>Piantate Lunghe</t>
  </si>
  <si>
    <t>Salomon Estate</t>
  </si>
  <si>
    <t>MORAVÍNO Valtice</t>
  </si>
  <si>
    <t>Krásná hora</t>
  </si>
  <si>
    <t>Jakoby Mathy</t>
  </si>
  <si>
    <t>Weingut Eifel-Pfeiffer</t>
  </si>
  <si>
    <t>Weingut Hoffranzen</t>
  </si>
  <si>
    <t>Weingut Schmitges</t>
  </si>
  <si>
    <t>Weingut Philipps-Eckstein</t>
  </si>
  <si>
    <t>Prinz Salm</t>
  </si>
  <si>
    <t>Tandem</t>
  </si>
  <si>
    <t>Weingut Meier</t>
  </si>
  <si>
    <t>Delpero</t>
  </si>
  <si>
    <t>Tiziano Mazzoni</t>
  </si>
  <si>
    <t>Conterno Fantino</t>
  </si>
  <si>
    <t>Mauro Molino</t>
  </si>
  <si>
    <t>Eugenio Bocchino</t>
  </si>
  <si>
    <t>Preciso</t>
  </si>
  <si>
    <t>Ionis Vini</t>
  </si>
  <si>
    <t>JWG Johannisberger Weinvertrieb</t>
  </si>
  <si>
    <t>Chat Sauvage</t>
  </si>
  <si>
    <t>Gostolai</t>
  </si>
  <si>
    <t>Fontodi</t>
  </si>
  <si>
    <t>Markus Huber</t>
  </si>
  <si>
    <t>Plani Arche</t>
  </si>
  <si>
    <t>Goretti Vini</t>
  </si>
  <si>
    <t>Wines n Roses Viticultures</t>
  </si>
  <si>
    <t>Weingut Norbert Bauer</t>
  </si>
  <si>
    <t>Treasury Wine Estates</t>
  </si>
  <si>
    <t>1.1 Bílá cuvée</t>
  </si>
  <si>
    <t>1.3 Červená cuvée</t>
  </si>
  <si>
    <t>1.6 Pinot Gris</t>
  </si>
  <si>
    <t>1.8 Sylvánské zelené</t>
  </si>
  <si>
    <t>2.1 Chardonnay</t>
  </si>
  <si>
    <t xml:space="preserve">2.2 Odalkoholizovaná a nízkoalkoholická vína </t>
  </si>
  <si>
    <t>2.3 Oranžová vína</t>
  </si>
  <si>
    <t>2.4 Sauvignon</t>
  </si>
  <si>
    <t>3.7 Riesling</t>
  </si>
  <si>
    <t>3.8 Shiraz</t>
  </si>
  <si>
    <t>4.1 Barbera</t>
  </si>
  <si>
    <t>4.2 Frankovka</t>
  </si>
  <si>
    <t>4.3 Champagne</t>
  </si>
  <si>
    <t>4.4 Pálava</t>
  </si>
  <si>
    <t>4.5 Přírodně sladká a fortifikovaná vína</t>
  </si>
  <si>
    <t>4.6 Ryzlink vlašský</t>
  </si>
  <si>
    <t>4.7 Sangiovese</t>
  </si>
  <si>
    <t>4.8 Šumivá a perlivá vína</t>
  </si>
  <si>
    <t>Pinot Gris</t>
  </si>
  <si>
    <t>Sylvánské zelené</t>
  </si>
  <si>
    <t>Chardonnay</t>
  </si>
  <si>
    <t xml:space="preserve">Odalkoholizovaná a nízkoalkoholická vína </t>
  </si>
  <si>
    <t>Riesling</t>
  </si>
  <si>
    <t>Shiraz</t>
  </si>
  <si>
    <t>Agricole Selvi</t>
  </si>
  <si>
    <t>Barton&amp;Guestier</t>
  </si>
  <si>
    <t>Bodega Monteviejo</t>
  </si>
  <si>
    <t>Bodegas Monte la Reina</t>
  </si>
  <si>
    <t>Boscarelli</t>
  </si>
  <si>
    <t>BOTTAZZI</t>
  </si>
  <si>
    <t>Ca dei Conti</t>
  </si>
  <si>
    <t>Callejo</t>
  </si>
  <si>
    <t>Cantina di Paglia</t>
  </si>
  <si>
    <t>Cappella SAnt'Andrea</t>
  </si>
  <si>
    <t>Carpante</t>
  </si>
  <si>
    <t>Casa Vinicola Botter</t>
  </si>
  <si>
    <t>Casa Vinicola Zonin</t>
  </si>
  <si>
    <t>Cave de Rauzan</t>
  </si>
  <si>
    <t>Coppi</t>
  </si>
  <si>
    <t>Cordella</t>
  </si>
  <si>
    <t>Cottini Marco</t>
  </si>
  <si>
    <t>Domaine Bruno Clavelier</t>
  </si>
  <si>
    <t>Domaine de La Solitude</t>
  </si>
  <si>
    <t>Domaine La Soufrandise</t>
  </si>
  <si>
    <t>Domaine Prat Sura</t>
  </si>
  <si>
    <t>Domaine Schoffit</t>
  </si>
  <si>
    <t>Droandi</t>
  </si>
  <si>
    <t>Dürnberg</t>
  </si>
  <si>
    <t>Finca Sobreňo</t>
  </si>
  <si>
    <t>Fitz-Ritter</t>
  </si>
  <si>
    <t>Fontalsàlice</t>
  </si>
  <si>
    <t>Freixenet</t>
  </si>
  <si>
    <t>Gratien &amp; Meyer</t>
  </si>
  <si>
    <t>Hana Mádlová</t>
  </si>
  <si>
    <t>Chateau Beaumont</t>
  </si>
  <si>
    <t>Chateau Croix Mouton</t>
  </si>
  <si>
    <t>Château Haut-Monplaisir</t>
  </si>
  <si>
    <t>Château Heritage</t>
  </si>
  <si>
    <t>Chateau Le Boscq</t>
  </si>
  <si>
    <t>Château Lilian Ladouys</t>
  </si>
  <si>
    <t>Chateau Rahoul</t>
  </si>
  <si>
    <t>Chateau Tour de Pez</t>
  </si>
  <si>
    <t>Jean Geiler</t>
  </si>
  <si>
    <t>Juve Camps</t>
  </si>
  <si>
    <t>La Torre del Nano</t>
  </si>
  <si>
    <t>Les Artisans Vignerons</t>
  </si>
  <si>
    <t>Lis Neris</t>
  </si>
  <si>
    <t>Listel</t>
  </si>
  <si>
    <t>Luteraia di Paolini Sergio</t>
  </si>
  <si>
    <t>Mano &amp; Mano</t>
  </si>
  <si>
    <t>Marie Kasparová</t>
  </si>
  <si>
    <t>Mělnické vinařství Kraus</t>
  </si>
  <si>
    <t>Misty Cove</t>
  </si>
  <si>
    <t>Naše vinohrady</t>
  </si>
  <si>
    <t>Nittnaus Anita und Hans</t>
  </si>
  <si>
    <t>Peter Zemmer</t>
  </si>
  <si>
    <t>Rozés</t>
  </si>
  <si>
    <t>Ruggeri&amp;C</t>
  </si>
  <si>
    <t>Sa Vins Biecher</t>
  </si>
  <si>
    <t>Sabaté i Coca</t>
  </si>
  <si>
    <t>Salatin Srl</t>
  </si>
  <si>
    <t>Sebastien Petiteaux</t>
  </si>
  <si>
    <t>Schloss Wachenheim</t>
  </si>
  <si>
    <t>Stanislav Škrobák</t>
  </si>
  <si>
    <t>Telmo Rodriguez</t>
  </si>
  <si>
    <t>Tenuta Santori</t>
  </si>
  <si>
    <t>Terre di Rai</t>
  </si>
  <si>
    <t>Valle Vermiglia</t>
  </si>
  <si>
    <t>Vallisto</t>
  </si>
  <si>
    <t>Velkeer</t>
  </si>
  <si>
    <t>Vinařství Ilias</t>
  </si>
  <si>
    <t>Vinařství Juřeník &amp; Žďárský</t>
  </si>
  <si>
    <t>Vinařství Valihrach</t>
  </si>
  <si>
    <t>Vinařství WALDBERG VRBOVEC</t>
  </si>
  <si>
    <t>Víno Ludvik</t>
  </si>
  <si>
    <t>Víno Siuda</t>
  </si>
  <si>
    <t>Vite Colte</t>
  </si>
  <si>
    <t>Vranken Pommery Monopole</t>
  </si>
  <si>
    <t>Weingut Schuster</t>
  </si>
  <si>
    <t>Weingut Waldschütz</t>
  </si>
  <si>
    <t>Weinhofmeisterei</t>
  </si>
  <si>
    <t>Wilomenna</t>
  </si>
  <si>
    <t>Yllera Bodegas</t>
  </si>
  <si>
    <t>ZD Sedlec u Mikulova</t>
  </si>
  <si>
    <t>Bubbles v Brně</t>
  </si>
  <si>
    <t>Mgr. Kamil Marek, vínasvášní.cz</t>
  </si>
  <si>
    <t>Promitor Vinorum</t>
  </si>
  <si>
    <t>Rebel wines</t>
  </si>
  <si>
    <t>WFC Emotion</t>
  </si>
  <si>
    <t>Nový přihlašovatel - Zadejte název</t>
  </si>
  <si>
    <t>Přihláška do soutěže Prague Wine Trophy 2023</t>
  </si>
  <si>
    <t>Phoeba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</si>
</sst>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MS Sans Serif"/>
      <family val="2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Arial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0"/>
        <bgColor theme="4" tint="0.79998168889431442"/>
      </patternFill>
    </fill>
  </fills>
  <borders count="9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2" fillId="0" borderId="0" xfId="0" applyFont="1" applyProtection="1"/>
    <xf numFmtId="0" fontId="2" fillId="0" borderId="0" xfId="0" applyFont="1" applyAlignment="1" applyProtection="1"/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8" xfId="5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4" fillId="3" borderId="8" xfId="5" applyFont="1" applyFill="1" applyBorder="1" applyAlignment="1" applyProtection="1">
      <alignment horizontal="center" vertical="center" wrapText="1"/>
    </xf>
    <xf numFmtId="0" fontId="4" fillId="3" borderId="9" xfId="5" applyFont="1" applyFill="1" applyBorder="1" applyAlignment="1" applyProtection="1">
      <alignment horizontal="left" vertical="center" wrapText="1"/>
    </xf>
    <xf numFmtId="0" fontId="2" fillId="4" borderId="10" xfId="5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4" borderId="11" xfId="5" applyFont="1" applyFill="1" applyBorder="1" applyAlignment="1" applyProtection="1">
      <alignment horizontal="right" vertical="center"/>
    </xf>
    <xf numFmtId="0" fontId="2" fillId="0" borderId="11" xfId="5" applyFont="1" applyFill="1" applyBorder="1" applyAlignment="1" applyProtection="1">
      <alignment horizontal="left" vertical="center"/>
      <protection locked="0"/>
    </xf>
    <xf numFmtId="2" fontId="2" fillId="0" borderId="11" xfId="5" applyNumberFormat="1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</xf>
    <xf numFmtId="0" fontId="2" fillId="0" borderId="2" xfId="5" applyFont="1" applyFill="1" applyBorder="1" applyAlignment="1" applyProtection="1">
      <alignment horizontal="left" vertical="center"/>
      <protection locked="0"/>
    </xf>
    <xf numFmtId="0" fontId="2" fillId="4" borderId="12" xfId="5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4" borderId="13" xfId="5" applyFont="1" applyFill="1" applyBorder="1" applyAlignment="1" applyProtection="1">
      <alignment horizontal="right" vertical="center"/>
    </xf>
    <xf numFmtId="0" fontId="2" fillId="0" borderId="13" xfId="5" applyFont="1" applyFill="1" applyBorder="1" applyAlignment="1" applyProtection="1">
      <alignment horizontal="left" vertical="center"/>
      <protection locked="0"/>
    </xf>
    <xf numFmtId="2" fontId="2" fillId="0" borderId="13" xfId="5" applyNumberFormat="1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</xf>
    <xf numFmtId="0" fontId="2" fillId="0" borderId="14" xfId="5" applyFont="1" applyFill="1" applyBorder="1" applyAlignment="1" applyProtection="1">
      <alignment horizontal="left" vertical="center"/>
      <protection locked="0"/>
    </xf>
    <xf numFmtId="0" fontId="2" fillId="4" borderId="15" xfId="5" applyFont="1" applyFill="1" applyBorder="1" applyAlignment="1" applyProtection="1">
      <alignment horizontal="center" vertical="center"/>
    </xf>
    <xf numFmtId="0" fontId="2" fillId="0" borderId="16" xfId="5" applyFont="1" applyFill="1" applyBorder="1" applyAlignment="1" applyProtection="1">
      <alignment horizontal="left" vertical="center"/>
      <protection locked="0"/>
    </xf>
    <xf numFmtId="0" fontId="15" fillId="0" borderId="44" xfId="0" applyFont="1" applyBorder="1"/>
    <xf numFmtId="0" fontId="15" fillId="0" borderId="0" xfId="0" applyFont="1"/>
    <xf numFmtId="0" fontId="19" fillId="0" borderId="44" xfId="0" applyFont="1" applyBorder="1" applyAlignment="1">
      <alignment vertical="center"/>
    </xf>
    <xf numFmtId="0" fontId="9" fillId="0" borderId="44" xfId="0" applyFont="1" applyBorder="1" applyProtection="1">
      <protection locked="0"/>
    </xf>
    <xf numFmtId="0" fontId="9" fillId="0" borderId="44" xfId="0" applyFont="1" applyFill="1" applyBorder="1" applyProtection="1">
      <protection locked="0"/>
    </xf>
    <xf numFmtId="0" fontId="9" fillId="0" borderId="44" xfId="0" applyFont="1" applyFill="1" applyBorder="1" applyAlignment="1" applyProtection="1">
      <alignment vertical="center"/>
      <protection locked="0"/>
    </xf>
    <xf numFmtId="0" fontId="19" fillId="0" borderId="44" xfId="0" applyFont="1" applyFill="1" applyBorder="1" applyAlignment="1">
      <alignment vertical="center"/>
    </xf>
    <xf numFmtId="0" fontId="19" fillId="0" borderId="44" xfId="0" applyFont="1" applyBorder="1" applyAlignment="1">
      <alignment vertical="center" wrapText="1"/>
    </xf>
    <xf numFmtId="0" fontId="9" fillId="0" borderId="44" xfId="0" applyFont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left" vertical="center"/>
    </xf>
    <xf numFmtId="0" fontId="20" fillId="2" borderId="44" xfId="3" applyFont="1" applyFill="1" applyBorder="1" applyAlignment="1">
      <alignment horizontal="left" vertical="center"/>
    </xf>
    <xf numFmtId="0" fontId="21" fillId="0" borderId="0" xfId="0" applyFont="1"/>
    <xf numFmtId="0" fontId="20" fillId="2" borderId="44" xfId="0" applyFont="1" applyFill="1" applyBorder="1" applyAlignment="1">
      <alignment horizontal="left" vertical="center"/>
    </xf>
    <xf numFmtId="0" fontId="22" fillId="5" borderId="44" xfId="0" applyFont="1" applyFill="1" applyBorder="1"/>
    <xf numFmtId="0" fontId="22" fillId="2" borderId="44" xfId="0" applyFont="1" applyFill="1" applyBorder="1" applyAlignment="1">
      <alignment horizontal="left" vertical="center"/>
    </xf>
    <xf numFmtId="0" fontId="22" fillId="5" borderId="44" xfId="0" applyFont="1" applyFill="1" applyBorder="1" applyAlignment="1">
      <alignment horizontal="left" vertical="center"/>
    </xf>
    <xf numFmtId="0" fontId="22" fillId="2" borderId="44" xfId="0" applyFont="1" applyFill="1" applyBorder="1"/>
    <xf numFmtId="0" fontId="23" fillId="0" borderId="44" xfId="0" applyFont="1" applyBorder="1"/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4" borderId="51" xfId="5" applyFont="1" applyFill="1" applyBorder="1" applyAlignment="1" applyProtection="1">
      <alignment horizontal="right" vertical="center"/>
    </xf>
    <xf numFmtId="0" fontId="2" fillId="0" borderId="51" xfId="5" applyFont="1" applyFill="1" applyBorder="1" applyAlignment="1" applyProtection="1">
      <alignment horizontal="left" vertical="center"/>
      <protection locked="0"/>
    </xf>
    <xf numFmtId="2" fontId="2" fillId="0" borderId="51" xfId="5" applyNumberFormat="1" applyFont="1" applyFill="1" applyBorder="1" applyAlignment="1" applyProtection="1">
      <alignment horizontal="left" vertical="center"/>
      <protection locked="0"/>
    </xf>
    <xf numFmtId="0" fontId="10" fillId="4" borderId="51" xfId="0" applyFont="1" applyFill="1" applyBorder="1" applyAlignment="1" applyProtection="1">
      <alignment horizontal="left" vertical="center"/>
    </xf>
    <xf numFmtId="0" fontId="2" fillId="0" borderId="52" xfId="5" applyFont="1" applyFill="1" applyBorder="1" applyAlignment="1" applyProtection="1">
      <alignment horizontal="left" vertical="center"/>
      <protection locked="0"/>
    </xf>
    <xf numFmtId="0" fontId="2" fillId="0" borderId="53" xfId="5" applyFont="1" applyFill="1" applyBorder="1" applyAlignment="1" applyProtection="1">
      <alignment horizontal="left" vertical="center"/>
      <protection locked="0"/>
    </xf>
    <xf numFmtId="0" fontId="2" fillId="4" borderId="52" xfId="0" applyFont="1" applyFill="1" applyBorder="1" applyAlignment="1" applyProtection="1">
      <alignment horizontal="left" vertical="center"/>
    </xf>
    <xf numFmtId="0" fontId="8" fillId="2" borderId="48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70" xfId="0" applyFont="1" applyFill="1" applyBorder="1" applyAlignment="1" applyProtection="1">
      <alignment horizontal="left" vertical="center" wrapText="1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4" fillId="0" borderId="72" xfId="0" applyFont="1" applyFill="1" applyBorder="1" applyAlignment="1" applyProtection="1">
      <alignment vertical="center"/>
      <protection locked="0"/>
    </xf>
    <xf numFmtId="0" fontId="6" fillId="0" borderId="72" xfId="0" applyFont="1" applyFill="1" applyBorder="1" applyAlignment="1" applyProtection="1">
      <alignment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4" borderId="74" xfId="5" applyFont="1" applyFill="1" applyBorder="1" applyAlignment="1" applyProtection="1">
      <alignment horizontal="right" vertical="center"/>
    </xf>
    <xf numFmtId="2" fontId="2" fillId="0" borderId="74" xfId="5" applyNumberFormat="1" applyFont="1" applyFill="1" applyBorder="1" applyAlignment="1" applyProtection="1">
      <alignment horizontal="left" vertical="center"/>
      <protection locked="0"/>
    </xf>
    <xf numFmtId="0" fontId="2" fillId="0" borderId="74" xfId="5" applyFont="1" applyFill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horizontal="left" vertical="center"/>
    </xf>
    <xf numFmtId="0" fontId="2" fillId="0" borderId="75" xfId="5" applyFont="1" applyFill="1" applyBorder="1" applyAlignment="1" applyProtection="1">
      <alignment horizontal="left" vertical="center"/>
      <protection locked="0"/>
    </xf>
    <xf numFmtId="0" fontId="2" fillId="4" borderId="69" xfId="5" applyFont="1" applyFill="1" applyBorder="1" applyAlignment="1" applyProtection="1">
      <alignment horizontal="center" vertical="center"/>
    </xf>
    <xf numFmtId="0" fontId="2" fillId="0" borderId="76" xfId="5" applyFont="1" applyFill="1" applyBorder="1" applyAlignment="1" applyProtection="1">
      <alignment horizontal="left" vertical="center"/>
      <protection locked="0"/>
    </xf>
    <xf numFmtId="0" fontId="2" fillId="0" borderId="77" xfId="5" applyFont="1" applyFill="1" applyBorder="1" applyAlignment="1" applyProtection="1">
      <alignment horizontal="left" vertical="center"/>
      <protection locked="0"/>
    </xf>
    <xf numFmtId="0" fontId="2" fillId="0" borderId="78" xfId="5" applyFont="1" applyFill="1" applyBorder="1" applyAlignment="1" applyProtection="1">
      <alignment horizontal="left" vertical="center"/>
      <protection locked="0"/>
    </xf>
    <xf numFmtId="0" fontId="2" fillId="4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0" borderId="81" xfId="5" applyFont="1" applyFill="1" applyBorder="1" applyAlignment="1" applyProtection="1">
      <alignment horizontal="left" vertical="center"/>
      <protection locked="0"/>
    </xf>
    <xf numFmtId="0" fontId="6" fillId="0" borderId="82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/>
    <xf numFmtId="0" fontId="22" fillId="5" borderId="0" xfId="0" applyFont="1" applyFill="1" applyBorder="1" applyAlignment="1">
      <alignment horizontal="left" vertical="center"/>
    </xf>
    <xf numFmtId="0" fontId="22" fillId="5" borderId="0" xfId="0" applyFont="1" applyFill="1" applyBorder="1"/>
    <xf numFmtId="0" fontId="21" fillId="0" borderId="0" xfId="0" applyFont="1" applyBorder="1"/>
    <xf numFmtId="0" fontId="11" fillId="0" borderId="84" xfId="0" applyFont="1" applyBorder="1"/>
    <xf numFmtId="0" fontId="9" fillId="0" borderId="83" xfId="0" applyFont="1" applyBorder="1" applyProtection="1"/>
    <xf numFmtId="0" fontId="9" fillId="0" borderId="83" xfId="0" applyFont="1" applyBorder="1" applyAlignment="1" applyProtection="1"/>
    <xf numFmtId="0" fontId="4" fillId="0" borderId="83" xfId="0" applyFont="1" applyFill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4" fillId="0" borderId="83" xfId="0" applyFont="1" applyFill="1" applyBorder="1" applyAlignment="1">
      <alignment horizontal="left" vertical="center"/>
    </xf>
    <xf numFmtId="0" fontId="9" fillId="0" borderId="83" xfId="0" applyFont="1" applyBorder="1" applyAlignment="1" applyProtection="1">
      <alignment wrapText="1"/>
    </xf>
    <xf numFmtId="0" fontId="2" fillId="0" borderId="83" xfId="0" applyFont="1" applyFill="1" applyBorder="1" applyAlignment="1">
      <alignment horizontal="left" vertical="center" wrapText="1"/>
    </xf>
    <xf numFmtId="0" fontId="2" fillId="0" borderId="83" xfId="0" applyFont="1" applyFill="1" applyBorder="1" applyAlignment="1">
      <alignment horizontal="left" vertical="center"/>
    </xf>
    <xf numFmtId="0" fontId="6" fillId="0" borderId="83" xfId="0" applyFont="1" applyFill="1" applyBorder="1" applyAlignment="1">
      <alignment vertical="center"/>
    </xf>
    <xf numFmtId="0" fontId="11" fillId="0" borderId="85" xfId="0" applyFont="1" applyBorder="1"/>
    <xf numFmtId="0" fontId="9" fillId="0" borderId="86" xfId="0" applyFont="1" applyBorder="1" applyProtection="1"/>
    <xf numFmtId="0" fontId="9" fillId="0" borderId="86" xfId="0" applyFont="1" applyBorder="1" applyAlignment="1" applyProtection="1"/>
    <xf numFmtId="0" fontId="4" fillId="0" borderId="86" xfId="0" applyFont="1" applyFill="1" applyBorder="1" applyAlignment="1">
      <alignment vertical="center"/>
    </xf>
    <xf numFmtId="0" fontId="6" fillId="0" borderId="87" xfId="0" applyFont="1" applyBorder="1" applyProtection="1"/>
    <xf numFmtId="0" fontId="6" fillId="0" borderId="88" xfId="0" applyFont="1" applyBorder="1" applyProtection="1"/>
    <xf numFmtId="0" fontId="6" fillId="0" borderId="88" xfId="0" applyFont="1" applyBorder="1" applyAlignment="1" applyProtection="1"/>
    <xf numFmtId="0" fontId="4" fillId="0" borderId="89" xfId="0" applyFont="1" applyFill="1" applyBorder="1" applyAlignment="1">
      <alignment vertical="center"/>
    </xf>
    <xf numFmtId="0" fontId="4" fillId="4" borderId="57" xfId="0" applyFont="1" applyFill="1" applyBorder="1" applyAlignment="1" applyProtection="1">
      <alignment horizontal="left" vertical="center"/>
      <protection locked="0"/>
    </xf>
    <xf numFmtId="0" fontId="4" fillId="4" borderId="58" xfId="0" applyFont="1" applyFill="1" applyBorder="1" applyAlignment="1" applyProtection="1">
      <alignment horizontal="left" vertical="center"/>
      <protection locked="0"/>
    </xf>
    <xf numFmtId="0" fontId="0" fillId="0" borderId="59" xfId="0" applyBorder="1" applyAlignment="1">
      <alignment vertical="center"/>
    </xf>
    <xf numFmtId="0" fontId="4" fillId="4" borderId="60" xfId="0" applyFont="1" applyFill="1" applyBorder="1" applyAlignment="1" applyProtection="1">
      <alignment horizontal="left" vertical="center" wrapText="1"/>
      <protection locked="0"/>
    </xf>
    <xf numFmtId="0" fontId="4" fillId="4" borderId="61" xfId="0" applyFont="1" applyFill="1" applyBorder="1" applyAlignment="1" applyProtection="1">
      <alignment horizontal="left" vertical="center" wrapText="1"/>
      <protection locked="0"/>
    </xf>
    <xf numFmtId="0" fontId="4" fillId="4" borderId="62" xfId="0" applyFont="1" applyFill="1" applyBorder="1" applyAlignment="1" applyProtection="1">
      <alignment horizontal="left" vertical="center" wrapText="1"/>
      <protection locked="0"/>
    </xf>
    <xf numFmtId="0" fontId="4" fillId="4" borderId="46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right" vertical="center"/>
      <protection locked="0"/>
    </xf>
    <xf numFmtId="0" fontId="4" fillId="0" borderId="41" xfId="0" applyFont="1" applyFill="1" applyBorder="1" applyAlignment="1" applyProtection="1">
      <alignment horizontal="right" vertical="center"/>
      <protection locked="0"/>
    </xf>
    <xf numFmtId="0" fontId="4" fillId="3" borderId="42" xfId="0" applyFont="1" applyFill="1" applyBorder="1" applyAlignment="1" applyProtection="1">
      <alignment horizontal="right" vertical="center"/>
    </xf>
    <xf numFmtId="0" fontId="4" fillId="3" borderId="28" xfId="0" applyFont="1" applyFill="1" applyBorder="1" applyAlignment="1" applyProtection="1">
      <alignment horizontal="right" vertical="center"/>
    </xf>
    <xf numFmtId="0" fontId="4" fillId="3" borderId="43" xfId="0" applyFont="1" applyFill="1" applyBorder="1" applyAlignment="1" applyProtection="1">
      <alignment horizontal="right" vertical="center"/>
    </xf>
    <xf numFmtId="0" fontId="2" fillId="3" borderId="4" xfId="0" applyFont="1" applyFill="1" applyBorder="1" applyAlignment="1" applyProtection="1">
      <alignment horizontal="right" vertical="center"/>
    </xf>
    <xf numFmtId="0" fontId="2" fillId="3" borderId="19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17" xfId="0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4" fillId="4" borderId="66" xfId="0" applyFont="1" applyFill="1" applyBorder="1" applyAlignment="1" applyProtection="1">
      <alignment vertical="center"/>
      <protection locked="0"/>
    </xf>
    <xf numFmtId="0" fontId="4" fillId="4" borderId="67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right" vertical="center"/>
    </xf>
    <xf numFmtId="0" fontId="4" fillId="3" borderId="36" xfId="0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 applyProtection="1">
      <alignment horizontal="right" vertical="center"/>
    </xf>
    <xf numFmtId="0" fontId="4" fillId="3" borderId="50" xfId="0" applyFont="1" applyFill="1" applyBorder="1" applyAlignment="1" applyProtection="1">
      <alignment horizontal="right" vertical="center"/>
    </xf>
    <xf numFmtId="0" fontId="4" fillId="3" borderId="51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right" vertical="center"/>
    </xf>
    <xf numFmtId="0" fontId="2" fillId="3" borderId="39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right" vertical="center"/>
    </xf>
    <xf numFmtId="0" fontId="7" fillId="2" borderId="68" xfId="0" applyFont="1" applyFill="1" applyBorder="1" applyAlignment="1" applyProtection="1">
      <alignment horizontal="left" vertical="center"/>
      <protection locked="0"/>
    </xf>
    <xf numFmtId="0" fontId="7" fillId="2" borderId="58" xfId="0" applyFont="1" applyFill="1" applyBorder="1" applyAlignment="1" applyProtection="1">
      <alignment horizontal="left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7" fillId="2" borderId="24" xfId="1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Hypertextový odkaz" xfId="11" builtinId="8"/>
    <cellStyle name="Normal 2" xfId="3" xr:uid="{00000000-0005-0000-0000-000005000000}"/>
    <cellStyle name="Normal 2 2" xfId="10" xr:uid="{00000000-0005-0000-0000-000006000000}"/>
    <cellStyle name="Normal 2 3" xfId="7" xr:uid="{00000000-0005-0000-0000-000007000000}"/>
    <cellStyle name="Normální" xfId="0" builtinId="0"/>
    <cellStyle name="normální 2" xfId="4" xr:uid="{00000000-0005-0000-0000-000008000000}"/>
    <cellStyle name="normální 3" xfId="9" xr:uid="{00000000-0005-0000-0000-000009000000}"/>
    <cellStyle name="normální 4" xfId="8" xr:uid="{00000000-0005-0000-0000-00000A000000}"/>
    <cellStyle name="normální 5" xfId="6" xr:uid="{00000000-0005-0000-0000-00000B000000}"/>
    <cellStyle name="normální 6" xfId="12" xr:uid="{00000000-0005-0000-0000-00000C000000}"/>
    <cellStyle name="normální_List1" xfId="5" xr:uid="{00000000-0005-0000-0000-00000D000000}"/>
    <cellStyle name="Použitý hypertextový odkaz" xfId="13" builtinId="9" hidden="1"/>
  </cellStyles>
  <dxfs count="16"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391"/>
  <sheetViews>
    <sheetView showGridLines="0" tabSelected="1" topLeftCell="AB10" zoomScale="156" zoomScaleNormal="220" workbookViewId="0">
      <selection activeCell="K22" sqref="K22"/>
    </sheetView>
  </sheetViews>
  <sheetFormatPr baseColWidth="10" defaultColWidth="9.1640625" defaultRowHeight="15" outlineLevelCol="1"/>
  <cols>
    <col min="1" max="1" width="2.33203125" style="23" customWidth="1"/>
    <col min="2" max="2" width="6.83203125" style="24" bestFit="1" customWidth="1"/>
    <col min="3" max="3" width="21.1640625" style="24" customWidth="1"/>
    <col min="4" max="4" width="4" style="25" customWidth="1"/>
    <col min="5" max="5" width="7" style="24" customWidth="1"/>
    <col min="6" max="6" width="4.83203125" style="24" customWidth="1"/>
    <col min="7" max="7" width="7.1640625" style="24" customWidth="1"/>
    <col min="8" max="8" width="5.1640625" style="24" customWidth="1"/>
    <col min="9" max="9" width="29" style="24" customWidth="1"/>
    <col min="10" max="10" width="12.83203125" style="24" customWidth="1"/>
    <col min="11" max="11" width="12.6640625" style="24" customWidth="1"/>
    <col min="12" max="12" width="12.33203125" style="24" customWidth="1"/>
    <col min="13" max="13" width="5.33203125" style="24" customWidth="1"/>
    <col min="14" max="14" width="13.83203125" style="24" customWidth="1"/>
    <col min="15" max="15" width="10.33203125" style="24" customWidth="1"/>
    <col min="16" max="16" width="8" style="24" customWidth="1"/>
    <col min="17" max="17" width="18.5" style="24" customWidth="1"/>
    <col min="18" max="18" width="16.6640625" style="24" bestFit="1" customWidth="1"/>
    <col min="19" max="19" width="1.6640625" style="24" customWidth="1"/>
    <col min="20" max="20" width="1.33203125" style="24" customWidth="1"/>
    <col min="21" max="21" width="32.5" bestFit="1" customWidth="1"/>
    <col min="23" max="23" width="35" bestFit="1" customWidth="1"/>
    <col min="24" max="24" width="3.5" style="4" customWidth="1" outlineLevel="1"/>
    <col min="25" max="25" width="18.5" style="50" customWidth="1"/>
    <col min="26" max="26" width="5.33203125" style="50" customWidth="1"/>
    <col min="27" max="27" width="4.1640625" style="4" customWidth="1" outlineLevel="1"/>
    <col min="28" max="28" width="33.5" style="21" customWidth="1" outlineLevel="1"/>
    <col min="29" max="29" width="5.1640625" style="21" customWidth="1" outlineLevel="1"/>
    <col min="30" max="30" width="9.1640625" style="21" customWidth="1" outlineLevel="1"/>
    <col min="31" max="31" width="47" style="22" customWidth="1" outlineLevel="1"/>
    <col min="32" max="32" width="9.1640625" style="7" customWidth="1" outlineLevel="1"/>
    <col min="33" max="33" width="9.1640625" style="24" customWidth="1" outlineLevel="1"/>
    <col min="34" max="16384" width="9.1640625" style="24"/>
  </cols>
  <sheetData>
    <row r="1" spans="1:32" s="1" customFormat="1" ht="22.5" customHeight="1" thickBot="1">
      <c r="B1" s="166" t="s">
        <v>551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U1" s="61" t="s">
        <v>14</v>
      </c>
      <c r="V1" s="62"/>
      <c r="W1" s="63" t="s">
        <v>15</v>
      </c>
      <c r="X1" s="2"/>
      <c r="Y1" s="50"/>
      <c r="Z1" s="50"/>
      <c r="AA1" s="2"/>
      <c r="AB1" s="122" t="s">
        <v>136</v>
      </c>
      <c r="AC1" s="123" t="s">
        <v>136</v>
      </c>
      <c r="AD1" s="123" t="s">
        <v>62</v>
      </c>
      <c r="AE1" s="124" t="s">
        <v>61</v>
      </c>
      <c r="AF1" s="125"/>
    </row>
    <row r="2" spans="1:32" s="3" customFormat="1" ht="19.5" customHeight="1">
      <c r="A2" s="1"/>
      <c r="B2" s="167" t="s">
        <v>135</v>
      </c>
      <c r="C2" s="168"/>
      <c r="D2" s="168"/>
      <c r="E2" s="168"/>
      <c r="F2" s="169"/>
      <c r="G2" s="176" t="s">
        <v>15</v>
      </c>
      <c r="H2" s="177"/>
      <c r="I2" s="177"/>
      <c r="J2" s="177"/>
      <c r="K2" s="178"/>
      <c r="L2" s="162" t="s">
        <v>550</v>
      </c>
      <c r="M2" s="162"/>
      <c r="N2" s="162"/>
      <c r="O2" s="162"/>
      <c r="P2" s="162"/>
      <c r="Q2" s="162"/>
      <c r="R2" s="163"/>
      <c r="U2" s="64" t="s">
        <v>294</v>
      </c>
      <c r="V2" s="62"/>
      <c r="W2" s="65" t="s">
        <v>283</v>
      </c>
      <c r="X2" s="4"/>
      <c r="Y2" s="51" t="s">
        <v>113</v>
      </c>
      <c r="Z2" s="52" t="s">
        <v>29</v>
      </c>
      <c r="AA2" s="5"/>
      <c r="AB2" s="108" t="s">
        <v>84</v>
      </c>
      <c r="AC2" s="119" t="s">
        <v>77</v>
      </c>
      <c r="AD2" s="119" t="s">
        <v>49</v>
      </c>
      <c r="AE2" s="120" t="s">
        <v>441</v>
      </c>
      <c r="AF2" s="121"/>
    </row>
    <row r="3" spans="1:32" s="3" customFormat="1" ht="15" customHeight="1">
      <c r="A3" s="1"/>
      <c r="B3" s="149" t="s">
        <v>2</v>
      </c>
      <c r="C3" s="150"/>
      <c r="D3" s="150"/>
      <c r="E3" s="150"/>
      <c r="F3" s="175"/>
      <c r="G3" s="179"/>
      <c r="H3" s="180"/>
      <c r="I3" s="180"/>
      <c r="J3" s="180"/>
      <c r="K3" s="181"/>
      <c r="L3" s="156"/>
      <c r="M3" s="157"/>
      <c r="N3" s="157"/>
      <c r="O3" s="157"/>
      <c r="P3" s="157"/>
      <c r="Q3" s="157"/>
      <c r="R3" s="158"/>
      <c r="U3" s="66" t="s">
        <v>222</v>
      </c>
      <c r="V3" s="62"/>
      <c r="W3" s="65" t="s">
        <v>284</v>
      </c>
      <c r="X3" s="4"/>
      <c r="Y3" s="51" t="s">
        <v>288</v>
      </c>
      <c r="Z3" s="52" t="s">
        <v>289</v>
      </c>
      <c r="AA3" s="5"/>
      <c r="AB3" s="108" t="s">
        <v>93</v>
      </c>
      <c r="AC3" s="109" t="s">
        <v>78</v>
      </c>
      <c r="AD3" s="109" t="s">
        <v>49</v>
      </c>
      <c r="AE3" s="110" t="s">
        <v>171</v>
      </c>
      <c r="AF3" s="111"/>
    </row>
    <row r="4" spans="1:32" s="3" customFormat="1" ht="15" customHeight="1">
      <c r="A4" s="1"/>
      <c r="B4" s="149" t="s">
        <v>386</v>
      </c>
      <c r="C4" s="150"/>
      <c r="D4" s="150"/>
      <c r="E4" s="150"/>
      <c r="F4" s="150"/>
      <c r="G4" s="182"/>
      <c r="H4" s="180"/>
      <c r="I4" s="180"/>
      <c r="J4" s="180"/>
      <c r="K4" s="181"/>
      <c r="L4" s="156"/>
      <c r="M4" s="157"/>
      <c r="N4" s="157"/>
      <c r="O4" s="157"/>
      <c r="P4" s="157"/>
      <c r="Q4" s="157"/>
      <c r="R4" s="158"/>
      <c r="U4" s="65" t="s">
        <v>223</v>
      </c>
      <c r="V4" s="62"/>
      <c r="W4" s="65" t="s">
        <v>249</v>
      </c>
      <c r="X4" s="4"/>
      <c r="Y4" s="51" t="s">
        <v>114</v>
      </c>
      <c r="Z4" s="52" t="s">
        <v>26</v>
      </c>
      <c r="AA4" s="5"/>
      <c r="AB4" s="108" t="s">
        <v>102</v>
      </c>
      <c r="AC4" s="109" t="s">
        <v>79</v>
      </c>
      <c r="AD4" s="109" t="s">
        <v>49</v>
      </c>
      <c r="AE4" s="110" t="s">
        <v>442</v>
      </c>
      <c r="AF4" s="111"/>
    </row>
    <row r="5" spans="1:32" s="3" customFormat="1" ht="15" customHeight="1">
      <c r="A5" s="1"/>
      <c r="B5" s="149" t="s">
        <v>138</v>
      </c>
      <c r="C5" s="150"/>
      <c r="D5" s="150"/>
      <c r="E5" s="150"/>
      <c r="F5" s="150"/>
      <c r="G5" s="179"/>
      <c r="H5" s="180"/>
      <c r="I5" s="180"/>
      <c r="J5" s="180"/>
      <c r="K5" s="181"/>
      <c r="L5" s="156"/>
      <c r="M5" s="157"/>
      <c r="N5" s="157"/>
      <c r="O5" s="157"/>
      <c r="P5" s="157"/>
      <c r="Q5" s="157"/>
      <c r="R5" s="158"/>
      <c r="U5" s="65" t="s">
        <v>295</v>
      </c>
      <c r="V5" s="62"/>
      <c r="W5" s="65" t="s">
        <v>250</v>
      </c>
      <c r="X5" s="4"/>
      <c r="Y5" s="49" t="s">
        <v>152</v>
      </c>
      <c r="Z5" s="53" t="s">
        <v>153</v>
      </c>
      <c r="AA5" s="5"/>
      <c r="AB5" s="108" t="s">
        <v>71</v>
      </c>
      <c r="AC5" s="109" t="s">
        <v>80</v>
      </c>
      <c r="AD5" s="109" t="s">
        <v>49</v>
      </c>
      <c r="AE5" s="110" t="s">
        <v>172</v>
      </c>
      <c r="AF5" s="112"/>
    </row>
    <row r="6" spans="1:32" s="3" customFormat="1" ht="15" customHeight="1" thickBot="1">
      <c r="A6" s="1"/>
      <c r="B6" s="151" t="s">
        <v>4</v>
      </c>
      <c r="C6" s="152"/>
      <c r="D6" s="152"/>
      <c r="E6" s="152"/>
      <c r="F6" s="152"/>
      <c r="G6" s="186"/>
      <c r="H6" s="187"/>
      <c r="I6" s="187"/>
      <c r="J6" s="187"/>
      <c r="K6" s="188"/>
      <c r="L6" s="156"/>
      <c r="M6" s="157"/>
      <c r="N6" s="157"/>
      <c r="O6" s="157"/>
      <c r="P6" s="157"/>
      <c r="Q6" s="157"/>
      <c r="R6" s="158"/>
      <c r="U6" s="67" t="s">
        <v>465</v>
      </c>
      <c r="V6" s="62"/>
      <c r="W6" s="65" t="s">
        <v>395</v>
      </c>
      <c r="X6" s="4"/>
      <c r="Y6" s="54" t="s">
        <v>133</v>
      </c>
      <c r="Z6" s="52" t="s">
        <v>66</v>
      </c>
      <c r="AA6" s="5"/>
      <c r="AB6" s="108" t="s">
        <v>70</v>
      </c>
      <c r="AC6" s="109" t="s">
        <v>81</v>
      </c>
      <c r="AD6" s="109" t="s">
        <v>49</v>
      </c>
      <c r="AE6" s="110" t="s">
        <v>173</v>
      </c>
      <c r="AF6" s="112"/>
    </row>
    <row r="7" spans="1:32" s="7" customFormat="1" ht="15" customHeight="1">
      <c r="A7" s="6"/>
      <c r="B7" s="170" t="s">
        <v>3</v>
      </c>
      <c r="C7" s="171"/>
      <c r="D7" s="171"/>
      <c r="E7" s="171"/>
      <c r="F7" s="171"/>
      <c r="G7" s="141"/>
      <c r="H7" s="142"/>
      <c r="I7" s="142"/>
      <c r="J7" s="142"/>
      <c r="K7" s="143"/>
      <c r="L7" s="156"/>
      <c r="M7" s="157"/>
      <c r="N7" s="157"/>
      <c r="O7" s="157"/>
      <c r="P7" s="157"/>
      <c r="Q7" s="157"/>
      <c r="R7" s="158"/>
      <c r="U7" s="66" t="s">
        <v>73</v>
      </c>
      <c r="V7" s="62"/>
      <c r="W7" s="65" t="s">
        <v>31</v>
      </c>
      <c r="X7" s="4"/>
      <c r="Y7" s="51" t="s">
        <v>115</v>
      </c>
      <c r="Z7" s="52" t="s">
        <v>21</v>
      </c>
      <c r="AA7" s="5"/>
      <c r="AB7" s="108" t="s">
        <v>459</v>
      </c>
      <c r="AC7" s="109" t="s">
        <v>82</v>
      </c>
      <c r="AD7" s="109" t="s">
        <v>49</v>
      </c>
      <c r="AE7" s="110" t="s">
        <v>443</v>
      </c>
      <c r="AF7" s="112"/>
    </row>
    <row r="8" spans="1:32" s="7" customFormat="1" ht="15" customHeight="1">
      <c r="A8" s="6"/>
      <c r="B8" s="172" t="s">
        <v>140</v>
      </c>
      <c r="C8" s="173"/>
      <c r="D8" s="173"/>
      <c r="E8" s="173"/>
      <c r="F8" s="174"/>
      <c r="G8" s="153"/>
      <c r="H8" s="154"/>
      <c r="I8" s="154"/>
      <c r="J8" s="154"/>
      <c r="K8" s="155"/>
      <c r="L8" s="156"/>
      <c r="M8" s="157"/>
      <c r="N8" s="157"/>
      <c r="O8" s="157"/>
      <c r="P8" s="157"/>
      <c r="Q8" s="157"/>
      <c r="R8" s="158"/>
      <c r="U8" s="66" t="s">
        <v>297</v>
      </c>
      <c r="V8" s="62"/>
      <c r="W8" s="65" t="s">
        <v>299</v>
      </c>
      <c r="X8" s="4"/>
      <c r="Y8" s="51" t="s">
        <v>117</v>
      </c>
      <c r="Z8" s="52" t="s">
        <v>30</v>
      </c>
      <c r="AA8" s="5"/>
      <c r="AB8" s="108" t="s">
        <v>64</v>
      </c>
      <c r="AC8" s="109" t="s">
        <v>83</v>
      </c>
      <c r="AD8" s="109" t="s">
        <v>49</v>
      </c>
      <c r="AE8" s="110" t="s">
        <v>180</v>
      </c>
      <c r="AF8" s="111"/>
    </row>
    <row r="9" spans="1:32" s="7" customFormat="1" ht="15" customHeight="1">
      <c r="A9" s="6"/>
      <c r="B9" s="172" t="s">
        <v>0</v>
      </c>
      <c r="C9" s="173"/>
      <c r="D9" s="173"/>
      <c r="E9" s="173"/>
      <c r="F9" s="174"/>
      <c r="G9" s="153"/>
      <c r="H9" s="154"/>
      <c r="I9" s="154"/>
      <c r="J9" s="154"/>
      <c r="K9" s="155"/>
      <c r="L9" s="156"/>
      <c r="M9" s="157"/>
      <c r="N9" s="157"/>
      <c r="O9" s="157"/>
      <c r="P9" s="157"/>
      <c r="Q9" s="157"/>
      <c r="R9" s="158"/>
      <c r="U9" s="65" t="s">
        <v>298</v>
      </c>
      <c r="V9" s="62"/>
      <c r="W9" s="65" t="s">
        <v>470</v>
      </c>
      <c r="X9" s="4"/>
      <c r="Y9" s="51" t="s">
        <v>116</v>
      </c>
      <c r="Z9" s="52" t="s">
        <v>28</v>
      </c>
      <c r="AA9" s="8"/>
      <c r="AB9" s="108" t="s">
        <v>460</v>
      </c>
      <c r="AC9" s="109" t="s">
        <v>85</v>
      </c>
      <c r="AD9" s="109" t="s">
        <v>49</v>
      </c>
      <c r="AE9" s="110" t="s">
        <v>444</v>
      </c>
      <c r="AF9" s="112"/>
    </row>
    <row r="10" spans="1:32" s="3" customFormat="1" ht="15.75" customHeight="1" thickBot="1">
      <c r="A10" s="1"/>
      <c r="B10" s="146" t="s">
        <v>1</v>
      </c>
      <c r="C10" s="147"/>
      <c r="D10" s="147"/>
      <c r="E10" s="147"/>
      <c r="F10" s="148"/>
      <c r="G10" s="183"/>
      <c r="H10" s="184"/>
      <c r="I10" s="184"/>
      <c r="J10" s="184"/>
      <c r="K10" s="185"/>
      <c r="L10" s="159"/>
      <c r="M10" s="160"/>
      <c r="N10" s="160"/>
      <c r="O10" s="160"/>
      <c r="P10" s="160"/>
      <c r="Q10" s="160"/>
      <c r="R10" s="161"/>
      <c r="U10" s="64" t="s">
        <v>300</v>
      </c>
      <c r="V10" s="62"/>
      <c r="W10" s="65" t="s">
        <v>167</v>
      </c>
      <c r="X10" s="4"/>
      <c r="Y10" s="55" t="s">
        <v>154</v>
      </c>
      <c r="Z10" s="53" t="s">
        <v>155</v>
      </c>
      <c r="AA10" s="5"/>
      <c r="AB10" s="108" t="s">
        <v>461</v>
      </c>
      <c r="AC10" s="109" t="s">
        <v>86</v>
      </c>
      <c r="AD10" s="109" t="s">
        <v>50</v>
      </c>
      <c r="AE10" s="110" t="s">
        <v>445</v>
      </c>
      <c r="AF10" s="112"/>
    </row>
    <row r="11" spans="1:32" s="3" customFormat="1" ht="16" thickBot="1">
      <c r="A11" s="1"/>
      <c r="B11" s="9"/>
      <c r="C11" s="9"/>
      <c r="D11" s="9"/>
      <c r="E11" s="9"/>
      <c r="F11" s="8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79"/>
      <c r="U11" s="65" t="s">
        <v>296</v>
      </c>
      <c r="V11" s="62"/>
      <c r="W11" s="65" t="s">
        <v>545</v>
      </c>
      <c r="X11" s="4"/>
      <c r="Y11" s="51" t="s">
        <v>118</v>
      </c>
      <c r="Z11" s="52" t="s">
        <v>23</v>
      </c>
      <c r="AA11" s="5"/>
      <c r="AB11" s="108" t="s">
        <v>462</v>
      </c>
      <c r="AC11" s="109" t="s">
        <v>87</v>
      </c>
      <c r="AD11" s="109" t="s">
        <v>50</v>
      </c>
      <c r="AE11" s="110" t="s">
        <v>446</v>
      </c>
      <c r="AF11" s="111"/>
    </row>
    <row r="12" spans="1:32" s="3" customFormat="1" ht="15" customHeight="1" thickBot="1">
      <c r="A12" s="1"/>
      <c r="B12" s="144" t="s">
        <v>5</v>
      </c>
      <c r="C12" s="145"/>
      <c r="D12" s="145"/>
      <c r="E12" s="145"/>
      <c r="F12" s="145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U12" s="66" t="s">
        <v>395</v>
      </c>
      <c r="V12" s="62"/>
      <c r="W12" s="65" t="s">
        <v>160</v>
      </c>
      <c r="X12" s="4"/>
      <c r="Y12" s="51" t="s">
        <v>119</v>
      </c>
      <c r="Z12" s="52" t="s">
        <v>58</v>
      </c>
      <c r="AA12" s="5"/>
      <c r="AB12" s="108" t="s">
        <v>189</v>
      </c>
      <c r="AC12" s="109" t="s">
        <v>88</v>
      </c>
      <c r="AD12" s="109" t="s">
        <v>50</v>
      </c>
      <c r="AE12" s="110" t="s">
        <v>447</v>
      </c>
      <c r="AF12" s="113"/>
    </row>
    <row r="13" spans="1:32" s="15" customFormat="1" ht="29" customHeight="1" thickBot="1">
      <c r="A13" s="11"/>
      <c r="B13" s="81" t="s">
        <v>6</v>
      </c>
      <c r="C13" s="27" t="s">
        <v>7</v>
      </c>
      <c r="D13" s="28" t="s">
        <v>8</v>
      </c>
      <c r="E13" s="28" t="s">
        <v>9</v>
      </c>
      <c r="F13" s="28" t="s">
        <v>10</v>
      </c>
      <c r="G13" s="28" t="s">
        <v>11</v>
      </c>
      <c r="H13" s="28" t="s">
        <v>12</v>
      </c>
      <c r="I13" s="28" t="s">
        <v>13</v>
      </c>
      <c r="J13" s="28" t="s">
        <v>14</v>
      </c>
      <c r="K13" s="29" t="s">
        <v>15</v>
      </c>
      <c r="L13" s="30" t="s">
        <v>16</v>
      </c>
      <c r="M13" s="28" t="s">
        <v>134</v>
      </c>
      <c r="N13" s="28" t="s">
        <v>17</v>
      </c>
      <c r="O13" s="28" t="s">
        <v>18</v>
      </c>
      <c r="P13" s="31" t="s">
        <v>19</v>
      </c>
      <c r="Q13" s="58" t="s">
        <v>386</v>
      </c>
      <c r="R13" s="82" t="s">
        <v>385</v>
      </c>
      <c r="S13" s="12"/>
      <c r="T13" s="12"/>
      <c r="U13" s="65" t="s">
        <v>257</v>
      </c>
      <c r="V13" s="62"/>
      <c r="W13" s="65" t="s">
        <v>399</v>
      </c>
      <c r="X13" s="13"/>
      <c r="Y13" s="51" t="s">
        <v>120</v>
      </c>
      <c r="Z13" s="52" t="s">
        <v>41</v>
      </c>
      <c r="AA13" s="14"/>
      <c r="AB13" s="108" t="s">
        <v>53</v>
      </c>
      <c r="AC13" s="114" t="s">
        <v>89</v>
      </c>
      <c r="AD13" s="114" t="s">
        <v>50</v>
      </c>
      <c r="AE13" s="114" t="s">
        <v>448</v>
      </c>
      <c r="AF13" s="115"/>
    </row>
    <row r="14" spans="1:32" s="17" customFormat="1" ht="16" thickTop="1">
      <c r="A14" s="16"/>
      <c r="B14" s="70">
        <v>1</v>
      </c>
      <c r="C14" s="71" t="s">
        <v>136</v>
      </c>
      <c r="D14" s="72" t="str">
        <f t="shared" ref="D14:D43" si="0">IF(ISBLANK(C14)," ",VLOOKUP(C14,AB:AC,2,FALSE))</f>
        <v/>
      </c>
      <c r="E14" s="73"/>
      <c r="F14" s="74"/>
      <c r="G14" s="74"/>
      <c r="H14" s="73"/>
      <c r="I14" s="73"/>
      <c r="J14" s="71"/>
      <c r="K14" s="75" t="str">
        <f>IF(C14="","",IF(ISBLANK($G$2),$L$3,$G$2))</f>
        <v/>
      </c>
      <c r="L14" s="76"/>
      <c r="M14" s="32" t="str">
        <f t="shared" ref="M14:M43" si="1">IF(ISBLANK(L14),"",VLOOKUP(L14,Y:Z,2,FALSE))</f>
        <v/>
      </c>
      <c r="N14" s="77"/>
      <c r="O14" s="73"/>
      <c r="P14" s="76"/>
      <c r="Q14" s="78">
        <f>IF(ISBLANK(C14),"",$G$4)</f>
        <v>0</v>
      </c>
      <c r="R14" s="69"/>
      <c r="U14" s="65" t="s">
        <v>301</v>
      </c>
      <c r="V14" s="62"/>
      <c r="W14" s="65" t="s">
        <v>45</v>
      </c>
      <c r="X14" s="4"/>
      <c r="Y14" s="52" t="s">
        <v>132</v>
      </c>
      <c r="Z14" s="52" t="s">
        <v>57</v>
      </c>
      <c r="AA14" s="5"/>
      <c r="AB14" s="108" t="s">
        <v>63</v>
      </c>
      <c r="AC14" s="109" t="s">
        <v>90</v>
      </c>
      <c r="AD14" s="109" t="s">
        <v>50</v>
      </c>
      <c r="AE14" s="110" t="s">
        <v>174</v>
      </c>
      <c r="AF14" s="116"/>
    </row>
    <row r="15" spans="1:32" s="17" customFormat="1">
      <c r="A15" s="16"/>
      <c r="B15" s="83">
        <v>2</v>
      </c>
      <c r="C15" s="71"/>
      <c r="D15" s="72" t="str">
        <f t="shared" si="0"/>
        <v xml:space="preserve"> </v>
      </c>
      <c r="E15" s="73"/>
      <c r="F15" s="74"/>
      <c r="G15" s="74"/>
      <c r="H15" s="73"/>
      <c r="I15" s="73"/>
      <c r="J15" s="71"/>
      <c r="K15" s="75" t="str">
        <f t="shared" ref="K15:K43" si="2">IF(C15="","",IF(ISBLANK($G$2),$L$3,$G$2))</f>
        <v/>
      </c>
      <c r="L15" s="76"/>
      <c r="M15" s="32" t="str">
        <f t="shared" si="1"/>
        <v/>
      </c>
      <c r="N15" s="77"/>
      <c r="O15" s="73"/>
      <c r="P15" s="76"/>
      <c r="Q15" s="78" t="str">
        <f t="shared" ref="Q15:Q43" si="3">IF(ISBLANK(C15),"",$G$4)</f>
        <v/>
      </c>
      <c r="R15" s="84"/>
      <c r="U15" s="67" t="s">
        <v>303</v>
      </c>
      <c r="V15" s="62"/>
      <c r="W15" s="65" t="s">
        <v>186</v>
      </c>
      <c r="X15" s="4"/>
      <c r="Y15" s="55" t="s">
        <v>290</v>
      </c>
      <c r="Z15" s="53" t="s">
        <v>291</v>
      </c>
      <c r="AA15" s="5"/>
      <c r="AB15" s="108" t="s">
        <v>68</v>
      </c>
      <c r="AC15" s="109" t="s">
        <v>91</v>
      </c>
      <c r="AD15" s="109" t="s">
        <v>50</v>
      </c>
      <c r="AE15" s="110" t="s">
        <v>175</v>
      </c>
      <c r="AF15" s="116"/>
    </row>
    <row r="16" spans="1:32" s="17" customFormat="1">
      <c r="A16" s="16"/>
      <c r="B16" s="70">
        <v>3</v>
      </c>
      <c r="C16" s="71"/>
      <c r="D16" s="72" t="str">
        <f t="shared" si="0"/>
        <v xml:space="preserve"> </v>
      </c>
      <c r="E16" s="73"/>
      <c r="F16" s="74"/>
      <c r="G16" s="74"/>
      <c r="H16" s="73"/>
      <c r="I16" s="73"/>
      <c r="J16" s="71"/>
      <c r="K16" s="75" t="str">
        <f t="shared" si="2"/>
        <v/>
      </c>
      <c r="L16" s="76"/>
      <c r="M16" s="32" t="str">
        <f t="shared" si="1"/>
        <v/>
      </c>
      <c r="N16" s="77"/>
      <c r="O16" s="73"/>
      <c r="P16" s="76"/>
      <c r="Q16" s="78" t="str">
        <f t="shared" si="3"/>
        <v/>
      </c>
      <c r="R16" s="84"/>
      <c r="U16" s="66" t="s">
        <v>400</v>
      </c>
      <c r="V16" s="62"/>
      <c r="W16" s="65" t="s">
        <v>165</v>
      </c>
      <c r="X16" s="4"/>
      <c r="Y16" s="51" t="s">
        <v>121</v>
      </c>
      <c r="Z16" s="51" t="s">
        <v>40</v>
      </c>
      <c r="AA16" s="5"/>
      <c r="AB16" s="108" t="s">
        <v>54</v>
      </c>
      <c r="AC16" s="109" t="s">
        <v>92</v>
      </c>
      <c r="AD16" s="109" t="s">
        <v>50</v>
      </c>
      <c r="AE16" s="110" t="s">
        <v>176</v>
      </c>
      <c r="AF16" s="116"/>
    </row>
    <row r="17" spans="1:32" s="17" customFormat="1" ht="16">
      <c r="A17" s="16"/>
      <c r="B17" s="83">
        <v>4</v>
      </c>
      <c r="C17" s="71"/>
      <c r="D17" s="72" t="str">
        <f t="shared" si="0"/>
        <v xml:space="preserve"> </v>
      </c>
      <c r="E17" s="73"/>
      <c r="F17" s="74"/>
      <c r="G17" s="74"/>
      <c r="H17" s="73"/>
      <c r="I17" s="73"/>
      <c r="J17" s="71" t="s">
        <v>136</v>
      </c>
      <c r="K17" s="75" t="str">
        <f t="shared" si="2"/>
        <v/>
      </c>
      <c r="L17" s="76"/>
      <c r="M17" s="32" t="str">
        <f t="shared" si="1"/>
        <v/>
      </c>
      <c r="N17" s="77"/>
      <c r="O17" s="73"/>
      <c r="P17" s="76"/>
      <c r="Q17" s="78" t="str">
        <f t="shared" si="3"/>
        <v/>
      </c>
      <c r="R17" s="84"/>
      <c r="U17" s="67" t="s">
        <v>466</v>
      </c>
      <c r="V17" s="62"/>
      <c r="W17" s="65" t="s">
        <v>302</v>
      </c>
      <c r="X17" s="4"/>
      <c r="Y17" s="56" t="s">
        <v>122</v>
      </c>
      <c r="Z17" s="57" t="s">
        <v>56</v>
      </c>
      <c r="AA17" s="5"/>
      <c r="AB17" s="108" t="s">
        <v>60</v>
      </c>
      <c r="AC17" s="109" t="s">
        <v>94</v>
      </c>
      <c r="AD17" s="109" t="s">
        <v>50</v>
      </c>
      <c r="AE17" s="110" t="s">
        <v>177</v>
      </c>
      <c r="AF17" s="116"/>
    </row>
    <row r="18" spans="1:32" s="17" customFormat="1">
      <c r="A18" s="16"/>
      <c r="B18" s="70">
        <v>5</v>
      </c>
      <c r="C18" s="71"/>
      <c r="D18" s="72" t="str">
        <f t="shared" si="0"/>
        <v xml:space="preserve"> </v>
      </c>
      <c r="E18" s="73"/>
      <c r="F18" s="74"/>
      <c r="G18" s="74"/>
      <c r="H18" s="73"/>
      <c r="I18" s="73"/>
      <c r="J18" s="71" t="s">
        <v>136</v>
      </c>
      <c r="K18" s="75" t="str">
        <f t="shared" si="2"/>
        <v/>
      </c>
      <c r="L18" s="76"/>
      <c r="M18" s="32" t="str">
        <f t="shared" si="1"/>
        <v/>
      </c>
      <c r="N18" s="77"/>
      <c r="O18" s="73"/>
      <c r="P18" s="76"/>
      <c r="Q18" s="78" t="str">
        <f t="shared" si="3"/>
        <v/>
      </c>
      <c r="R18" s="84"/>
      <c r="U18" s="66" t="s">
        <v>258</v>
      </c>
      <c r="V18" s="62"/>
      <c r="W18" s="65" t="s">
        <v>190</v>
      </c>
      <c r="X18" s="4"/>
      <c r="Y18" s="55" t="s">
        <v>156</v>
      </c>
      <c r="Z18" s="53" t="s">
        <v>157</v>
      </c>
      <c r="AA18" s="5"/>
      <c r="AB18" s="108" t="s">
        <v>199</v>
      </c>
      <c r="AC18" s="109" t="s">
        <v>95</v>
      </c>
      <c r="AD18" s="109" t="s">
        <v>51</v>
      </c>
      <c r="AE18" s="110" t="s">
        <v>202</v>
      </c>
      <c r="AF18" s="116"/>
    </row>
    <row r="19" spans="1:32" s="17" customFormat="1">
      <c r="A19" s="16"/>
      <c r="B19" s="83">
        <v>6</v>
      </c>
      <c r="C19" s="71"/>
      <c r="D19" s="72" t="str">
        <f t="shared" si="0"/>
        <v xml:space="preserve"> </v>
      </c>
      <c r="E19" s="73"/>
      <c r="F19" s="74"/>
      <c r="G19" s="74"/>
      <c r="H19" s="73"/>
      <c r="I19" s="73"/>
      <c r="J19" s="71" t="s">
        <v>136</v>
      </c>
      <c r="K19" s="75" t="str">
        <f t="shared" si="2"/>
        <v/>
      </c>
      <c r="L19" s="76"/>
      <c r="M19" s="32" t="str">
        <f t="shared" si="1"/>
        <v/>
      </c>
      <c r="N19" s="77"/>
      <c r="O19" s="73"/>
      <c r="P19" s="76"/>
      <c r="Q19" s="78" t="str">
        <f t="shared" si="3"/>
        <v/>
      </c>
      <c r="R19" s="84"/>
      <c r="U19" s="66" t="s">
        <v>411</v>
      </c>
      <c r="V19" s="62"/>
      <c r="W19" s="65" t="s">
        <v>141</v>
      </c>
      <c r="X19" s="4"/>
      <c r="Y19" s="55" t="s">
        <v>158</v>
      </c>
      <c r="Z19" s="53" t="s">
        <v>159</v>
      </c>
      <c r="AA19" s="5"/>
      <c r="AB19" s="108" t="s">
        <v>111</v>
      </c>
      <c r="AC19" s="109" t="s">
        <v>96</v>
      </c>
      <c r="AD19" s="109" t="s">
        <v>51</v>
      </c>
      <c r="AE19" s="110" t="s">
        <v>178</v>
      </c>
      <c r="AF19" s="116"/>
    </row>
    <row r="20" spans="1:32" s="17" customFormat="1">
      <c r="A20" s="16"/>
      <c r="B20" s="70">
        <v>7</v>
      </c>
      <c r="C20" s="71"/>
      <c r="D20" s="72" t="str">
        <f t="shared" si="0"/>
        <v xml:space="preserve"> </v>
      </c>
      <c r="E20" s="73"/>
      <c r="F20" s="74"/>
      <c r="G20" s="74"/>
      <c r="H20" s="73"/>
      <c r="I20" s="73"/>
      <c r="J20" s="71" t="s">
        <v>136</v>
      </c>
      <c r="K20" s="75" t="str">
        <f t="shared" si="2"/>
        <v/>
      </c>
      <c r="L20" s="76"/>
      <c r="M20" s="32" t="str">
        <f t="shared" si="1"/>
        <v/>
      </c>
      <c r="N20" s="77"/>
      <c r="O20" s="73"/>
      <c r="P20" s="76"/>
      <c r="Q20" s="78" t="str">
        <f t="shared" si="3"/>
        <v/>
      </c>
      <c r="R20" s="84"/>
      <c r="U20" s="67" t="s">
        <v>224</v>
      </c>
      <c r="V20" s="62"/>
      <c r="W20" s="65" t="s">
        <v>147</v>
      </c>
      <c r="X20" s="4"/>
      <c r="Y20" s="51" t="s">
        <v>123</v>
      </c>
      <c r="Z20" s="52" t="s">
        <v>22</v>
      </c>
      <c r="AA20" s="8"/>
      <c r="AB20" s="108" t="s">
        <v>200</v>
      </c>
      <c r="AC20" s="109" t="s">
        <v>97</v>
      </c>
      <c r="AD20" s="109" t="s">
        <v>51</v>
      </c>
      <c r="AE20" s="110" t="s">
        <v>198</v>
      </c>
      <c r="AF20" s="116"/>
    </row>
    <row r="21" spans="1:32" s="17" customFormat="1">
      <c r="A21" s="16"/>
      <c r="B21" s="83">
        <v>8</v>
      </c>
      <c r="C21" s="71"/>
      <c r="D21" s="72" t="str">
        <f t="shared" si="0"/>
        <v xml:space="preserve"> </v>
      </c>
      <c r="E21" s="73"/>
      <c r="F21" s="74"/>
      <c r="G21" s="74"/>
      <c r="H21" s="73"/>
      <c r="I21" s="73"/>
      <c r="J21" s="71" t="s">
        <v>136</v>
      </c>
      <c r="K21" s="75" t="str">
        <f t="shared" si="2"/>
        <v/>
      </c>
      <c r="L21" s="76"/>
      <c r="M21" s="32" t="str">
        <f t="shared" si="1"/>
        <v/>
      </c>
      <c r="N21" s="77"/>
      <c r="O21" s="73"/>
      <c r="P21" s="76"/>
      <c r="Q21" s="78" t="str">
        <f t="shared" si="3"/>
        <v/>
      </c>
      <c r="R21" s="84"/>
      <c r="U21" s="65" t="s">
        <v>467</v>
      </c>
      <c r="V21" s="62"/>
      <c r="W21" s="65" t="s">
        <v>398</v>
      </c>
      <c r="X21" s="4"/>
      <c r="Y21" s="51" t="s">
        <v>124</v>
      </c>
      <c r="Z21" s="52" t="s">
        <v>44</v>
      </c>
      <c r="AA21" s="5"/>
      <c r="AB21" s="108" t="s">
        <v>76</v>
      </c>
      <c r="AC21" s="109" t="s">
        <v>98</v>
      </c>
      <c r="AD21" s="109" t="s">
        <v>51</v>
      </c>
      <c r="AE21" s="110" t="s">
        <v>179</v>
      </c>
      <c r="AF21" s="116"/>
    </row>
    <row r="22" spans="1:32" s="17" customFormat="1">
      <c r="A22" s="16"/>
      <c r="B22" s="70">
        <v>9</v>
      </c>
      <c r="C22" s="71"/>
      <c r="D22" s="72" t="str">
        <f t="shared" si="0"/>
        <v xml:space="preserve"> </v>
      </c>
      <c r="E22" s="73"/>
      <c r="F22" s="74"/>
      <c r="G22" s="74"/>
      <c r="H22" s="73"/>
      <c r="I22" s="73"/>
      <c r="J22" s="71" t="s">
        <v>136</v>
      </c>
      <c r="K22" s="75" t="str">
        <f t="shared" si="2"/>
        <v/>
      </c>
      <c r="L22" s="76"/>
      <c r="M22" s="32" t="str">
        <f t="shared" si="1"/>
        <v/>
      </c>
      <c r="N22" s="77"/>
      <c r="O22" s="73"/>
      <c r="P22" s="76"/>
      <c r="Q22" s="78" t="str">
        <f t="shared" si="3"/>
        <v/>
      </c>
      <c r="R22" s="84"/>
      <c r="U22" s="65" t="s">
        <v>304</v>
      </c>
      <c r="V22" s="62"/>
      <c r="W22" s="65" t="s">
        <v>268</v>
      </c>
      <c r="X22" s="4"/>
      <c r="Y22" s="51" t="s">
        <v>125</v>
      </c>
      <c r="Z22" s="52" t="s">
        <v>39</v>
      </c>
      <c r="AA22" s="5"/>
      <c r="AB22" s="108" t="s">
        <v>69</v>
      </c>
      <c r="AC22" s="109" t="s">
        <v>99</v>
      </c>
      <c r="AD22" s="109" t="s">
        <v>51</v>
      </c>
      <c r="AE22" s="110" t="s">
        <v>201</v>
      </c>
      <c r="AF22" s="116"/>
    </row>
    <row r="23" spans="1:32" s="17" customFormat="1">
      <c r="A23" s="16"/>
      <c r="B23" s="83">
        <v>10</v>
      </c>
      <c r="C23" s="71"/>
      <c r="D23" s="72" t="str">
        <f t="shared" si="0"/>
        <v xml:space="preserve"> </v>
      </c>
      <c r="E23" s="73"/>
      <c r="F23" s="74"/>
      <c r="G23" s="74"/>
      <c r="H23" s="73"/>
      <c r="I23" s="73"/>
      <c r="J23" s="71" t="s">
        <v>136</v>
      </c>
      <c r="K23" s="75" t="str">
        <f t="shared" si="2"/>
        <v/>
      </c>
      <c r="L23" s="76"/>
      <c r="M23" s="32" t="str">
        <f t="shared" si="1"/>
        <v/>
      </c>
      <c r="N23" s="77"/>
      <c r="O23" s="73"/>
      <c r="P23" s="76"/>
      <c r="Q23" s="78" t="str">
        <f t="shared" si="3"/>
        <v/>
      </c>
      <c r="R23" s="84"/>
      <c r="U23" s="65" t="s">
        <v>305</v>
      </c>
      <c r="V23" s="62"/>
      <c r="W23" s="65" t="s">
        <v>392</v>
      </c>
      <c r="X23" s="4"/>
      <c r="Y23" s="51" t="s">
        <v>126</v>
      </c>
      <c r="Z23" s="52" t="s">
        <v>25</v>
      </c>
      <c r="AA23" s="4"/>
      <c r="AB23" s="108" t="s">
        <v>65</v>
      </c>
      <c r="AC23" s="109" t="s">
        <v>100</v>
      </c>
      <c r="AD23" s="109" t="s">
        <v>51</v>
      </c>
      <c r="AE23" s="110" t="s">
        <v>188</v>
      </c>
      <c r="AF23" s="116"/>
    </row>
    <row r="24" spans="1:32" s="17" customFormat="1">
      <c r="A24" s="16"/>
      <c r="B24" s="70">
        <v>11</v>
      </c>
      <c r="C24" s="71"/>
      <c r="D24" s="72" t="str">
        <f t="shared" si="0"/>
        <v xml:space="preserve"> </v>
      </c>
      <c r="E24" s="73"/>
      <c r="F24" s="74"/>
      <c r="G24" s="74"/>
      <c r="H24" s="73"/>
      <c r="I24" s="73"/>
      <c r="J24" s="71" t="s">
        <v>136</v>
      </c>
      <c r="K24" s="75" t="str">
        <f t="shared" si="2"/>
        <v/>
      </c>
      <c r="L24" s="76"/>
      <c r="M24" s="32" t="str">
        <f t="shared" si="1"/>
        <v/>
      </c>
      <c r="N24" s="77"/>
      <c r="O24" s="73"/>
      <c r="P24" s="76"/>
      <c r="Q24" s="78" t="str">
        <f t="shared" si="3"/>
        <v/>
      </c>
      <c r="R24" s="84"/>
      <c r="U24" s="65" t="s">
        <v>306</v>
      </c>
      <c r="V24" s="62"/>
      <c r="W24" s="65" t="s">
        <v>415</v>
      </c>
      <c r="X24" s="4"/>
      <c r="Y24" s="51" t="s">
        <v>127</v>
      </c>
      <c r="Z24" s="52" t="s">
        <v>32</v>
      </c>
      <c r="AA24" s="4"/>
      <c r="AB24" s="108" t="s">
        <v>463</v>
      </c>
      <c r="AC24" s="109" t="s">
        <v>101</v>
      </c>
      <c r="AD24" s="109" t="s">
        <v>51</v>
      </c>
      <c r="AE24" s="110" t="s">
        <v>449</v>
      </c>
      <c r="AF24" s="116"/>
    </row>
    <row r="25" spans="1:32" s="17" customFormat="1">
      <c r="A25" s="16"/>
      <c r="B25" s="70">
        <v>12</v>
      </c>
      <c r="C25" s="71"/>
      <c r="D25" s="72" t="str">
        <f t="shared" si="0"/>
        <v xml:space="preserve"> </v>
      </c>
      <c r="E25" s="73"/>
      <c r="F25" s="74"/>
      <c r="G25" s="74"/>
      <c r="H25" s="73"/>
      <c r="I25" s="73"/>
      <c r="J25" s="71" t="s">
        <v>136</v>
      </c>
      <c r="K25" s="75" t="str">
        <f t="shared" si="2"/>
        <v/>
      </c>
      <c r="L25" s="76"/>
      <c r="M25" s="32" t="str">
        <f t="shared" si="1"/>
        <v/>
      </c>
      <c r="N25" s="77"/>
      <c r="O25" s="73"/>
      <c r="P25" s="76"/>
      <c r="Q25" s="78" t="str">
        <f t="shared" si="3"/>
        <v/>
      </c>
      <c r="R25" s="84"/>
      <c r="U25" s="66" t="s">
        <v>408</v>
      </c>
      <c r="V25" s="62"/>
      <c r="W25" s="65" t="s">
        <v>388</v>
      </c>
      <c r="X25" s="4"/>
      <c r="Y25" s="51" t="s">
        <v>129</v>
      </c>
      <c r="Z25" s="51" t="s">
        <v>128</v>
      </c>
      <c r="AA25" s="4"/>
      <c r="AB25" s="108" t="s">
        <v>464</v>
      </c>
      <c r="AC25" s="109" t="s">
        <v>103</v>
      </c>
      <c r="AD25" s="109" t="s">
        <v>51</v>
      </c>
      <c r="AE25" s="110" t="s">
        <v>450</v>
      </c>
      <c r="AF25" s="111"/>
    </row>
    <row r="26" spans="1:32" s="3" customFormat="1" ht="15" customHeight="1">
      <c r="A26" s="1"/>
      <c r="B26" s="83">
        <v>13</v>
      </c>
      <c r="C26" s="71"/>
      <c r="D26" s="72" t="str">
        <f t="shared" si="0"/>
        <v xml:space="preserve"> </v>
      </c>
      <c r="E26" s="73"/>
      <c r="F26" s="74"/>
      <c r="G26" s="74"/>
      <c r="H26" s="73"/>
      <c r="I26" s="73"/>
      <c r="J26" s="71" t="s">
        <v>136</v>
      </c>
      <c r="K26" s="75" t="str">
        <f t="shared" si="2"/>
        <v/>
      </c>
      <c r="L26" s="76"/>
      <c r="M26" s="32" t="str">
        <f t="shared" si="1"/>
        <v/>
      </c>
      <c r="N26" s="77"/>
      <c r="O26" s="73"/>
      <c r="P26" s="76"/>
      <c r="Q26" s="78" t="str">
        <f t="shared" si="3"/>
        <v/>
      </c>
      <c r="R26" s="85"/>
      <c r="U26" s="66" t="s">
        <v>468</v>
      </c>
      <c r="V26" s="62"/>
      <c r="W26" s="65" t="s">
        <v>149</v>
      </c>
      <c r="X26" s="4"/>
      <c r="Y26" s="51" t="s">
        <v>131</v>
      </c>
      <c r="Z26" s="52" t="s">
        <v>33</v>
      </c>
      <c r="AA26" s="4"/>
      <c r="AB26" s="108" t="s">
        <v>75</v>
      </c>
      <c r="AC26" s="109" t="s">
        <v>104</v>
      </c>
      <c r="AD26" s="109" t="s">
        <v>52</v>
      </c>
      <c r="AE26" s="110" t="s">
        <v>451</v>
      </c>
      <c r="AF26" s="111"/>
    </row>
    <row r="27" spans="1:32" s="3" customFormat="1" ht="15" customHeight="1">
      <c r="A27" s="1"/>
      <c r="B27" s="70">
        <v>14</v>
      </c>
      <c r="C27" s="71"/>
      <c r="D27" s="72" t="str">
        <f t="shared" si="0"/>
        <v xml:space="preserve"> </v>
      </c>
      <c r="E27" s="73"/>
      <c r="F27" s="74"/>
      <c r="G27" s="74"/>
      <c r="H27" s="73"/>
      <c r="I27" s="73"/>
      <c r="J27" s="71" t="s">
        <v>136</v>
      </c>
      <c r="K27" s="75" t="str">
        <f t="shared" si="2"/>
        <v/>
      </c>
      <c r="L27" s="76"/>
      <c r="M27" s="32" t="str">
        <f t="shared" si="1"/>
        <v/>
      </c>
      <c r="N27" s="77"/>
      <c r="O27" s="73"/>
      <c r="P27" s="76"/>
      <c r="Q27" s="78" t="str">
        <f t="shared" si="3"/>
        <v/>
      </c>
      <c r="R27" s="85"/>
      <c r="U27" s="67" t="s">
        <v>193</v>
      </c>
      <c r="V27" s="62"/>
      <c r="W27" s="65" t="s">
        <v>228</v>
      </c>
      <c r="X27" s="4"/>
      <c r="Y27" s="51" t="s">
        <v>130</v>
      </c>
      <c r="Z27" s="52" t="s">
        <v>24</v>
      </c>
      <c r="AA27" s="4"/>
      <c r="AB27" s="108" t="s">
        <v>67</v>
      </c>
      <c r="AC27" s="109" t="s">
        <v>105</v>
      </c>
      <c r="AD27" s="109" t="s">
        <v>52</v>
      </c>
      <c r="AE27" s="110" t="s">
        <v>452</v>
      </c>
      <c r="AF27" s="111"/>
    </row>
    <row r="28" spans="1:32" s="3" customFormat="1" ht="14.25" customHeight="1">
      <c r="A28" s="1"/>
      <c r="B28" s="83">
        <v>15</v>
      </c>
      <c r="C28" s="71"/>
      <c r="D28" s="72" t="str">
        <f t="shared" si="0"/>
        <v xml:space="preserve"> </v>
      </c>
      <c r="E28" s="73"/>
      <c r="F28" s="74"/>
      <c r="G28" s="74"/>
      <c r="H28" s="73"/>
      <c r="I28" s="73"/>
      <c r="J28" s="71" t="s">
        <v>136</v>
      </c>
      <c r="K28" s="75" t="str">
        <f t="shared" si="2"/>
        <v/>
      </c>
      <c r="L28" s="76"/>
      <c r="M28" s="32" t="str">
        <f t="shared" si="1"/>
        <v/>
      </c>
      <c r="N28" s="77"/>
      <c r="O28" s="73"/>
      <c r="P28" s="76"/>
      <c r="Q28" s="78" t="str">
        <f t="shared" si="3"/>
        <v/>
      </c>
      <c r="R28" s="85"/>
      <c r="U28" s="65" t="s">
        <v>259</v>
      </c>
      <c r="V28" s="62"/>
      <c r="W28" s="65" t="s">
        <v>512</v>
      </c>
      <c r="X28" s="4"/>
      <c r="Y28" s="51" t="s">
        <v>292</v>
      </c>
      <c r="Z28" s="52" t="s">
        <v>293</v>
      </c>
      <c r="AA28" s="4"/>
      <c r="AB28" s="108" t="s">
        <v>72</v>
      </c>
      <c r="AC28" s="109" t="s">
        <v>106</v>
      </c>
      <c r="AD28" s="109" t="s">
        <v>52</v>
      </c>
      <c r="AE28" s="110" t="s">
        <v>453</v>
      </c>
      <c r="AF28" s="111"/>
    </row>
    <row r="29" spans="1:32" s="3" customFormat="1" ht="15" customHeight="1">
      <c r="A29" s="1"/>
      <c r="B29" s="70">
        <v>16</v>
      </c>
      <c r="C29" s="71"/>
      <c r="D29" s="72" t="str">
        <f t="shared" si="0"/>
        <v xml:space="preserve"> </v>
      </c>
      <c r="E29" s="73"/>
      <c r="F29" s="74"/>
      <c r="G29" s="74"/>
      <c r="H29" s="73"/>
      <c r="I29" s="73"/>
      <c r="J29" s="71" t="s">
        <v>136</v>
      </c>
      <c r="K29" s="75" t="str">
        <f t="shared" si="2"/>
        <v/>
      </c>
      <c r="L29" s="76"/>
      <c r="M29" s="32" t="str">
        <f t="shared" si="1"/>
        <v/>
      </c>
      <c r="N29" s="77"/>
      <c r="O29" s="73"/>
      <c r="P29" s="76"/>
      <c r="Q29" s="78" t="str">
        <f t="shared" si="3"/>
        <v/>
      </c>
      <c r="R29" s="85"/>
      <c r="U29" s="66" t="s">
        <v>260</v>
      </c>
      <c r="V29" s="62"/>
      <c r="W29" s="65" t="s">
        <v>546</v>
      </c>
      <c r="X29" s="4"/>
      <c r="Y29" s="50"/>
      <c r="Z29" s="50"/>
      <c r="AA29" s="4"/>
      <c r="AB29" s="108" t="s">
        <v>204</v>
      </c>
      <c r="AC29" s="109" t="s">
        <v>107</v>
      </c>
      <c r="AD29" s="109" t="s">
        <v>52</v>
      </c>
      <c r="AE29" s="110" t="s">
        <v>454</v>
      </c>
      <c r="AF29" s="111"/>
    </row>
    <row r="30" spans="1:32" s="3" customFormat="1" ht="16.5" customHeight="1">
      <c r="A30" s="1"/>
      <c r="B30" s="83">
        <v>17</v>
      </c>
      <c r="C30" s="71"/>
      <c r="D30" s="72" t="str">
        <f t="shared" si="0"/>
        <v xml:space="preserve"> </v>
      </c>
      <c r="E30" s="73"/>
      <c r="F30" s="74"/>
      <c r="G30" s="74"/>
      <c r="H30" s="73"/>
      <c r="I30" s="73"/>
      <c r="J30" s="71" t="s">
        <v>136</v>
      </c>
      <c r="K30" s="75" t="str">
        <f t="shared" si="2"/>
        <v/>
      </c>
      <c r="L30" s="76"/>
      <c r="M30" s="32" t="str">
        <f t="shared" si="1"/>
        <v/>
      </c>
      <c r="N30" s="77"/>
      <c r="O30" s="73"/>
      <c r="P30" s="76"/>
      <c r="Q30" s="78" t="str">
        <f t="shared" si="3"/>
        <v/>
      </c>
      <c r="R30" s="85"/>
      <c r="U30" s="64" t="s">
        <v>35</v>
      </c>
      <c r="V30" s="62"/>
      <c r="W30" s="65" t="s">
        <v>211</v>
      </c>
      <c r="X30" s="4"/>
      <c r="Y30" s="50"/>
      <c r="Z30" s="50"/>
      <c r="AA30" s="4"/>
      <c r="AB30" s="108" t="s">
        <v>203</v>
      </c>
      <c r="AC30" s="109" t="s">
        <v>108</v>
      </c>
      <c r="AD30" s="109" t="s">
        <v>52</v>
      </c>
      <c r="AE30" s="110" t="s">
        <v>455</v>
      </c>
      <c r="AF30" s="111"/>
    </row>
    <row r="31" spans="1:32" s="3" customFormat="1" ht="13.5" customHeight="1">
      <c r="A31" s="1"/>
      <c r="B31" s="70">
        <v>18</v>
      </c>
      <c r="C31" s="71"/>
      <c r="D31" s="72" t="str">
        <f t="shared" si="0"/>
        <v xml:space="preserve"> </v>
      </c>
      <c r="E31" s="73"/>
      <c r="F31" s="74"/>
      <c r="G31" s="74"/>
      <c r="H31" s="73"/>
      <c r="I31" s="73"/>
      <c r="J31" s="71" t="s">
        <v>136</v>
      </c>
      <c r="K31" s="75" t="str">
        <f t="shared" si="2"/>
        <v/>
      </c>
      <c r="L31" s="76"/>
      <c r="M31" s="32" t="str">
        <f t="shared" si="1"/>
        <v/>
      </c>
      <c r="N31" s="77"/>
      <c r="O31" s="73"/>
      <c r="P31" s="76"/>
      <c r="Q31" s="78" t="str">
        <f t="shared" si="3"/>
        <v/>
      </c>
      <c r="R31" s="85"/>
      <c r="U31" s="66" t="s">
        <v>31</v>
      </c>
      <c r="V31" s="62"/>
      <c r="W31" s="65" t="s">
        <v>251</v>
      </c>
      <c r="X31" s="4"/>
      <c r="Y31" s="50"/>
      <c r="Z31" s="50"/>
      <c r="AA31" s="4"/>
      <c r="AB31" s="108" t="s">
        <v>55</v>
      </c>
      <c r="AC31" s="109" t="s">
        <v>109</v>
      </c>
      <c r="AD31" s="109" t="s">
        <v>52</v>
      </c>
      <c r="AE31" s="110" t="s">
        <v>456</v>
      </c>
      <c r="AF31" s="117"/>
    </row>
    <row r="32" spans="1:32" s="20" customFormat="1">
      <c r="A32" s="18"/>
      <c r="B32" s="83">
        <v>19</v>
      </c>
      <c r="C32" s="71"/>
      <c r="D32" s="72" t="str">
        <f t="shared" si="0"/>
        <v xml:space="preserve"> </v>
      </c>
      <c r="E32" s="73"/>
      <c r="F32" s="74"/>
      <c r="G32" s="74"/>
      <c r="H32" s="73"/>
      <c r="I32" s="73"/>
      <c r="J32" s="71" t="s">
        <v>136</v>
      </c>
      <c r="K32" s="75" t="str">
        <f t="shared" si="2"/>
        <v/>
      </c>
      <c r="L32" s="76"/>
      <c r="M32" s="32" t="str">
        <f t="shared" si="1"/>
        <v/>
      </c>
      <c r="N32" s="77"/>
      <c r="O32" s="73"/>
      <c r="P32" s="76"/>
      <c r="Q32" s="78" t="str">
        <f t="shared" si="3"/>
        <v/>
      </c>
      <c r="R32" s="86"/>
      <c r="U32" s="65" t="s">
        <v>299</v>
      </c>
      <c r="V32" s="62"/>
      <c r="W32" s="65" t="s">
        <v>271</v>
      </c>
      <c r="X32" s="4"/>
      <c r="Y32" s="50"/>
      <c r="Z32" s="50"/>
      <c r="AA32" s="4"/>
      <c r="AB32" s="108" t="s">
        <v>59</v>
      </c>
      <c r="AC32" s="109" t="s">
        <v>110</v>
      </c>
      <c r="AD32" s="109" t="s">
        <v>52</v>
      </c>
      <c r="AE32" s="110" t="s">
        <v>457</v>
      </c>
      <c r="AF32" s="117"/>
    </row>
    <row r="33" spans="1:32" s="20" customFormat="1">
      <c r="A33" s="18"/>
      <c r="B33" s="70">
        <v>20</v>
      </c>
      <c r="C33" s="71"/>
      <c r="D33" s="72" t="str">
        <f t="shared" si="0"/>
        <v xml:space="preserve"> </v>
      </c>
      <c r="E33" s="73"/>
      <c r="F33" s="74"/>
      <c r="G33" s="74"/>
      <c r="H33" s="73"/>
      <c r="I33" s="73"/>
      <c r="J33" s="71" t="s">
        <v>136</v>
      </c>
      <c r="K33" s="75" t="str">
        <f t="shared" si="2"/>
        <v/>
      </c>
      <c r="L33" s="76"/>
      <c r="M33" s="32" t="str">
        <f t="shared" si="1"/>
        <v/>
      </c>
      <c r="N33" s="77"/>
      <c r="O33" s="73"/>
      <c r="P33" s="76"/>
      <c r="Q33" s="78" t="str">
        <f t="shared" si="3"/>
        <v/>
      </c>
      <c r="R33" s="86"/>
      <c r="U33" s="65" t="s">
        <v>469</v>
      </c>
      <c r="V33" s="62"/>
      <c r="W33" s="65" t="s">
        <v>514</v>
      </c>
      <c r="X33" s="4"/>
      <c r="Y33" s="50"/>
      <c r="Z33" s="50"/>
      <c r="AA33" s="4"/>
      <c r="AB33" s="118" t="s">
        <v>170</v>
      </c>
      <c r="AC33" s="109" t="s">
        <v>112</v>
      </c>
      <c r="AD33" s="109" t="s">
        <v>52</v>
      </c>
      <c r="AE33" s="110" t="s">
        <v>458</v>
      </c>
      <c r="AF33" s="117"/>
    </row>
    <row r="34" spans="1:32" s="20" customFormat="1">
      <c r="A34" s="18"/>
      <c r="B34" s="83">
        <v>21</v>
      </c>
      <c r="C34" s="71"/>
      <c r="D34" s="72" t="str">
        <f t="shared" si="0"/>
        <v xml:space="preserve"> </v>
      </c>
      <c r="E34" s="73"/>
      <c r="F34" s="74"/>
      <c r="G34" s="74"/>
      <c r="H34" s="73"/>
      <c r="I34" s="73"/>
      <c r="J34" s="71" t="s">
        <v>136</v>
      </c>
      <c r="K34" s="75" t="str">
        <f t="shared" si="2"/>
        <v/>
      </c>
      <c r="L34" s="76"/>
      <c r="M34" s="32" t="str">
        <f t="shared" si="1"/>
        <v/>
      </c>
      <c r="N34" s="77"/>
      <c r="O34" s="73"/>
      <c r="P34" s="76"/>
      <c r="Q34" s="78" t="str">
        <f t="shared" si="3"/>
        <v/>
      </c>
      <c r="R34" s="86"/>
      <c r="U34" s="66" t="s">
        <v>470</v>
      </c>
      <c r="V34" s="62"/>
      <c r="W34" s="65" t="s">
        <v>285</v>
      </c>
      <c r="X34" s="4"/>
      <c r="Y34" s="50"/>
      <c r="Z34" s="50"/>
      <c r="AA34" s="4"/>
      <c r="AB34" s="21"/>
      <c r="AC34" s="21"/>
      <c r="AD34" s="21"/>
      <c r="AE34" s="22"/>
      <c r="AF34" s="3"/>
    </row>
    <row r="35" spans="1:32" s="20" customFormat="1">
      <c r="A35" s="18"/>
      <c r="B35" s="26">
        <v>22</v>
      </c>
      <c r="C35" s="71"/>
      <c r="D35" s="72" t="str">
        <f t="shared" si="0"/>
        <v xml:space="preserve"> </v>
      </c>
      <c r="E35" s="73"/>
      <c r="F35" s="74"/>
      <c r="G35" s="74"/>
      <c r="H35" s="73"/>
      <c r="I35" s="73"/>
      <c r="J35" s="71" t="s">
        <v>136</v>
      </c>
      <c r="K35" s="75" t="str">
        <f t="shared" si="2"/>
        <v/>
      </c>
      <c r="L35" s="76"/>
      <c r="M35" s="32" t="str">
        <f t="shared" si="1"/>
        <v/>
      </c>
      <c r="N35" s="77"/>
      <c r="O35" s="73"/>
      <c r="P35" s="76"/>
      <c r="Q35" s="78" t="str">
        <f t="shared" si="3"/>
        <v/>
      </c>
      <c r="R35" s="86"/>
      <c r="U35" s="67" t="s">
        <v>308</v>
      </c>
      <c r="V35" s="62"/>
      <c r="W35" s="65" t="s">
        <v>307</v>
      </c>
      <c r="X35" s="4"/>
      <c r="Y35" s="50"/>
      <c r="Z35" s="50"/>
      <c r="AA35" s="4"/>
      <c r="AB35" s="21"/>
      <c r="AC35" s="21"/>
      <c r="AD35" s="21"/>
      <c r="AE35" s="22"/>
      <c r="AF35" s="3"/>
    </row>
    <row r="36" spans="1:32" s="20" customFormat="1">
      <c r="A36" s="18"/>
      <c r="B36" s="87">
        <v>23</v>
      </c>
      <c r="C36" s="71"/>
      <c r="D36" s="72" t="str">
        <f t="shared" si="0"/>
        <v xml:space="preserve"> </v>
      </c>
      <c r="E36" s="73"/>
      <c r="F36" s="74"/>
      <c r="G36" s="74"/>
      <c r="H36" s="73"/>
      <c r="I36" s="73"/>
      <c r="J36" s="71" t="s">
        <v>136</v>
      </c>
      <c r="K36" s="75" t="str">
        <f t="shared" si="2"/>
        <v/>
      </c>
      <c r="L36" s="76"/>
      <c r="M36" s="32" t="str">
        <f t="shared" si="1"/>
        <v/>
      </c>
      <c r="N36" s="77"/>
      <c r="O36" s="73"/>
      <c r="P36" s="76"/>
      <c r="Q36" s="78" t="str">
        <f t="shared" si="3"/>
        <v/>
      </c>
      <c r="R36" s="86"/>
      <c r="U36" s="66" t="s">
        <v>309</v>
      </c>
      <c r="V36" s="62"/>
      <c r="W36" s="65" t="s">
        <v>229</v>
      </c>
      <c r="X36" s="4"/>
      <c r="Y36" s="50"/>
      <c r="Z36" s="50"/>
      <c r="AA36" s="4"/>
      <c r="AB36" s="21"/>
      <c r="AC36" s="21"/>
      <c r="AD36" s="21"/>
      <c r="AE36" s="22"/>
      <c r="AF36" s="3"/>
    </row>
    <row r="37" spans="1:32" s="20" customFormat="1">
      <c r="A37" s="18"/>
      <c r="B37" s="83">
        <v>24</v>
      </c>
      <c r="C37" s="71"/>
      <c r="D37" s="72" t="str">
        <f t="shared" si="0"/>
        <v xml:space="preserve"> </v>
      </c>
      <c r="E37" s="73"/>
      <c r="F37" s="74"/>
      <c r="G37" s="74"/>
      <c r="H37" s="73"/>
      <c r="I37" s="73"/>
      <c r="J37" s="71" t="s">
        <v>136</v>
      </c>
      <c r="K37" s="75" t="str">
        <f t="shared" si="2"/>
        <v/>
      </c>
      <c r="L37" s="76"/>
      <c r="M37" s="32" t="str">
        <f t="shared" si="1"/>
        <v/>
      </c>
      <c r="N37" s="77"/>
      <c r="O37" s="73"/>
      <c r="P37" s="76"/>
      <c r="Q37" s="78" t="str">
        <f t="shared" si="3"/>
        <v/>
      </c>
      <c r="R37" s="86"/>
      <c r="U37" s="64" t="s">
        <v>167</v>
      </c>
      <c r="V37" s="62"/>
      <c r="W37" s="65" t="s">
        <v>166</v>
      </c>
      <c r="X37" s="4"/>
      <c r="Y37" s="50"/>
      <c r="Z37" s="50"/>
      <c r="AA37" s="4"/>
      <c r="AB37" s="21"/>
      <c r="AC37" s="21"/>
      <c r="AD37" s="21"/>
      <c r="AE37" s="22"/>
      <c r="AF37" s="3"/>
    </row>
    <row r="38" spans="1:32" s="20" customFormat="1">
      <c r="A38" s="18"/>
      <c r="B38" s="70">
        <v>25</v>
      </c>
      <c r="C38" s="71"/>
      <c r="D38" s="72" t="str">
        <f t="shared" si="0"/>
        <v xml:space="preserve"> </v>
      </c>
      <c r="E38" s="73"/>
      <c r="F38" s="74"/>
      <c r="G38" s="74"/>
      <c r="H38" s="73"/>
      <c r="I38" s="73"/>
      <c r="J38" s="71" t="s">
        <v>136</v>
      </c>
      <c r="K38" s="75" t="str">
        <f t="shared" si="2"/>
        <v/>
      </c>
      <c r="L38" s="76"/>
      <c r="M38" s="32" t="str">
        <f t="shared" si="1"/>
        <v/>
      </c>
      <c r="N38" s="77"/>
      <c r="O38" s="73"/>
      <c r="P38" s="76"/>
      <c r="Q38" s="78" t="str">
        <f t="shared" si="3"/>
        <v/>
      </c>
      <c r="R38" s="86"/>
      <c r="U38" s="66" t="s">
        <v>261</v>
      </c>
      <c r="V38" s="62"/>
      <c r="W38" s="65" t="s">
        <v>230</v>
      </c>
      <c r="X38" s="4"/>
      <c r="Y38" s="50"/>
      <c r="Z38" s="50"/>
      <c r="AA38" s="4"/>
      <c r="AB38" s="21"/>
      <c r="AC38" s="21"/>
      <c r="AD38" s="21"/>
      <c r="AE38" s="22"/>
      <c r="AF38" s="3"/>
    </row>
    <row r="39" spans="1:32" s="20" customFormat="1">
      <c r="A39" s="18"/>
      <c r="B39" s="83">
        <v>26</v>
      </c>
      <c r="C39" s="71"/>
      <c r="D39" s="72" t="str">
        <f t="shared" si="0"/>
        <v xml:space="preserve"> </v>
      </c>
      <c r="E39" s="73"/>
      <c r="F39" s="74"/>
      <c r="G39" s="74"/>
      <c r="H39" s="73"/>
      <c r="I39" s="73"/>
      <c r="J39" s="71" t="s">
        <v>136</v>
      </c>
      <c r="K39" s="75" t="str">
        <f t="shared" si="2"/>
        <v/>
      </c>
      <c r="L39" s="76"/>
      <c r="M39" s="32" t="str">
        <f t="shared" si="1"/>
        <v/>
      </c>
      <c r="N39" s="77"/>
      <c r="O39" s="73"/>
      <c r="P39" s="76"/>
      <c r="Q39" s="78" t="str">
        <f t="shared" si="3"/>
        <v/>
      </c>
      <c r="R39" s="86"/>
      <c r="U39" s="64" t="s">
        <v>471</v>
      </c>
      <c r="V39" s="62"/>
      <c r="W39" s="65" t="s">
        <v>393</v>
      </c>
      <c r="X39" s="4"/>
      <c r="Y39" s="50"/>
      <c r="Z39" s="50"/>
      <c r="AA39" s="4"/>
      <c r="AB39" s="21"/>
      <c r="AC39" s="21"/>
      <c r="AD39" s="21"/>
      <c r="AE39" s="22"/>
      <c r="AF39" s="3"/>
    </row>
    <row r="40" spans="1:32" s="20" customFormat="1">
      <c r="A40" s="18"/>
      <c r="B40" s="26">
        <v>27</v>
      </c>
      <c r="C40" s="33"/>
      <c r="D40" s="34" t="str">
        <f t="shared" si="0"/>
        <v xml:space="preserve"> </v>
      </c>
      <c r="E40" s="73"/>
      <c r="F40" s="36"/>
      <c r="G40" s="36"/>
      <c r="H40" s="35"/>
      <c r="I40" s="35"/>
      <c r="J40" s="33" t="s">
        <v>136</v>
      </c>
      <c r="K40" s="37" t="str">
        <f t="shared" si="2"/>
        <v/>
      </c>
      <c r="L40" s="38"/>
      <c r="M40" s="39" t="str">
        <f t="shared" si="1"/>
        <v/>
      </c>
      <c r="N40" s="40"/>
      <c r="O40" s="35"/>
      <c r="P40" s="38"/>
      <c r="Q40" s="59" t="str">
        <f t="shared" si="3"/>
        <v/>
      </c>
      <c r="R40" s="86"/>
      <c r="U40" s="66" t="s">
        <v>205</v>
      </c>
      <c r="V40" s="62"/>
      <c r="W40" s="65" t="s">
        <v>552</v>
      </c>
      <c r="X40" s="4"/>
      <c r="Y40" s="50"/>
      <c r="Z40" s="50"/>
      <c r="AA40" s="4"/>
      <c r="AB40" s="21"/>
      <c r="AC40" s="21"/>
      <c r="AD40" s="21"/>
      <c r="AE40" s="22"/>
      <c r="AF40" s="3"/>
    </row>
    <row r="41" spans="1:32" s="20" customFormat="1">
      <c r="A41" s="18"/>
      <c r="B41" s="87">
        <v>28</v>
      </c>
      <c r="C41" s="88"/>
      <c r="D41" s="89" t="str">
        <f t="shared" si="0"/>
        <v xml:space="preserve"> </v>
      </c>
      <c r="E41" s="73"/>
      <c r="F41" s="90"/>
      <c r="G41" s="90"/>
      <c r="H41" s="91"/>
      <c r="I41" s="91"/>
      <c r="J41" s="88" t="s">
        <v>136</v>
      </c>
      <c r="K41" s="92" t="str">
        <f t="shared" si="2"/>
        <v/>
      </c>
      <c r="L41" s="93"/>
      <c r="M41" s="94" t="str">
        <f t="shared" si="1"/>
        <v/>
      </c>
      <c r="N41" s="95"/>
      <c r="O41" s="96"/>
      <c r="P41" s="97"/>
      <c r="Q41" s="98" t="str">
        <f t="shared" si="3"/>
        <v/>
      </c>
      <c r="R41" s="99"/>
      <c r="U41" s="65" t="s">
        <v>225</v>
      </c>
      <c r="V41" s="62"/>
      <c r="W41" s="65" t="s">
        <v>142</v>
      </c>
      <c r="X41" s="4"/>
      <c r="Y41" s="50"/>
      <c r="Z41" s="50"/>
      <c r="AA41" s="4"/>
      <c r="AB41" s="21"/>
      <c r="AC41" s="21"/>
      <c r="AD41" s="21"/>
      <c r="AE41" s="22"/>
      <c r="AF41" s="3"/>
    </row>
    <row r="42" spans="1:32" s="20" customFormat="1">
      <c r="A42" s="18"/>
      <c r="B42" s="70">
        <v>29</v>
      </c>
      <c r="C42" s="71"/>
      <c r="D42" s="72" t="str">
        <f t="shared" si="0"/>
        <v xml:space="preserve"> </v>
      </c>
      <c r="E42" s="35"/>
      <c r="F42" s="74"/>
      <c r="G42" s="74"/>
      <c r="H42" s="73"/>
      <c r="I42" s="73"/>
      <c r="J42" s="71" t="s">
        <v>136</v>
      </c>
      <c r="K42" s="75" t="str">
        <f t="shared" si="2"/>
        <v/>
      </c>
      <c r="L42" s="76"/>
      <c r="M42" s="32" t="str">
        <f t="shared" si="1"/>
        <v/>
      </c>
      <c r="N42" s="77"/>
      <c r="O42" s="73"/>
      <c r="P42" s="76"/>
      <c r="Q42" s="78" t="str">
        <f t="shared" si="3"/>
        <v/>
      </c>
      <c r="R42" s="99"/>
      <c r="U42" s="64" t="s">
        <v>472</v>
      </c>
      <c r="V42" s="62"/>
      <c r="W42" s="65" t="s">
        <v>547</v>
      </c>
      <c r="X42" s="4"/>
      <c r="Y42" s="50"/>
      <c r="Z42" s="50"/>
      <c r="AA42" s="4"/>
      <c r="AB42" s="21"/>
      <c r="AC42" s="21"/>
      <c r="AD42" s="21"/>
      <c r="AE42" s="22"/>
      <c r="AF42" s="3"/>
    </row>
    <row r="43" spans="1:32" s="20" customFormat="1" ht="16" thickBot="1">
      <c r="A43" s="18"/>
      <c r="B43" s="100">
        <v>30</v>
      </c>
      <c r="C43" s="41"/>
      <c r="D43" s="42" t="str">
        <f t="shared" si="0"/>
        <v xml:space="preserve"> </v>
      </c>
      <c r="E43" s="101"/>
      <c r="F43" s="44"/>
      <c r="G43" s="44"/>
      <c r="H43" s="43"/>
      <c r="I43" s="43"/>
      <c r="J43" s="41" t="s">
        <v>136</v>
      </c>
      <c r="K43" s="45" t="str">
        <f t="shared" si="2"/>
        <v/>
      </c>
      <c r="L43" s="46"/>
      <c r="M43" s="47" t="str">
        <f t="shared" si="1"/>
        <v/>
      </c>
      <c r="N43" s="48"/>
      <c r="O43" s="43"/>
      <c r="P43" s="46"/>
      <c r="Q43" s="60" t="str">
        <f t="shared" si="3"/>
        <v/>
      </c>
      <c r="R43" s="102"/>
      <c r="U43" s="66" t="s">
        <v>206</v>
      </c>
      <c r="V43" s="62"/>
      <c r="W43" s="65" t="s">
        <v>548</v>
      </c>
      <c r="X43" s="4"/>
      <c r="Y43" s="50"/>
      <c r="Z43" s="50"/>
      <c r="AA43" s="4"/>
      <c r="AB43" s="21"/>
      <c r="AC43" s="21"/>
      <c r="AD43" s="21"/>
      <c r="AE43" s="22"/>
      <c r="AF43" s="3"/>
    </row>
    <row r="44" spans="1:32" s="20" customFormat="1" ht="15" customHeight="1">
      <c r="A44" s="18"/>
      <c r="B44" s="126" t="s">
        <v>146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8"/>
      <c r="U44" s="66" t="s">
        <v>473</v>
      </c>
      <c r="V44" s="62"/>
      <c r="W44" s="65" t="s">
        <v>397</v>
      </c>
      <c r="X44" s="4"/>
      <c r="Y44" s="50"/>
      <c r="Z44" s="50"/>
      <c r="AA44" s="4"/>
      <c r="AB44" s="21"/>
      <c r="AC44" s="21"/>
      <c r="AD44" s="21"/>
      <c r="AE44" s="22"/>
      <c r="AF44" s="3"/>
    </row>
    <row r="45" spans="1:32">
      <c r="B45" s="129" t="s">
        <v>137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1"/>
      <c r="U45" s="66" t="s">
        <v>313</v>
      </c>
      <c r="V45" s="62"/>
      <c r="W45" s="65" t="s">
        <v>396</v>
      </c>
    </row>
    <row r="46" spans="1:32">
      <c r="B46" s="132" t="s">
        <v>387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  <c r="U46" s="66" t="s">
        <v>474</v>
      </c>
      <c r="V46" s="62"/>
      <c r="W46" s="65" t="s">
        <v>310</v>
      </c>
    </row>
    <row r="47" spans="1:32" ht="16" thickBot="1">
      <c r="B47" s="164" t="s">
        <v>20</v>
      </c>
      <c r="C47" s="165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7"/>
      <c r="U47" s="65" t="s">
        <v>475</v>
      </c>
      <c r="V47" s="62"/>
      <c r="W47" s="65" t="s">
        <v>139</v>
      </c>
    </row>
    <row r="48" spans="1:32"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U48" s="64" t="s">
        <v>314</v>
      </c>
      <c r="V48" s="62"/>
      <c r="W48" s="65" t="s">
        <v>311</v>
      </c>
    </row>
    <row r="49" spans="2:23"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U49" s="65" t="s">
        <v>476</v>
      </c>
      <c r="V49" s="62"/>
      <c r="W49" s="65" t="s">
        <v>312</v>
      </c>
    </row>
    <row r="50" spans="2:23"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U50" s="66" t="s">
        <v>477</v>
      </c>
      <c r="V50" s="62"/>
      <c r="W50" s="65" t="s">
        <v>234</v>
      </c>
    </row>
    <row r="51" spans="2:23"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U51" s="67" t="s">
        <v>315</v>
      </c>
      <c r="V51" s="62"/>
      <c r="W51" s="65" t="s">
        <v>150</v>
      </c>
    </row>
    <row r="52" spans="2:23"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U52" s="66" t="s">
        <v>262</v>
      </c>
      <c r="V52" s="62"/>
      <c r="W52" s="65" t="s">
        <v>391</v>
      </c>
    </row>
    <row r="53" spans="2:23"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U53" s="67" t="s">
        <v>226</v>
      </c>
      <c r="V53" s="62"/>
      <c r="W53" s="65" t="s">
        <v>235</v>
      </c>
    </row>
    <row r="54" spans="2:23"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U54" s="66" t="s">
        <v>160</v>
      </c>
      <c r="V54" s="62"/>
      <c r="W54" s="65" t="s">
        <v>286</v>
      </c>
    </row>
    <row r="55" spans="2:23"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U55" s="66" t="s">
        <v>478</v>
      </c>
      <c r="V55" s="62"/>
      <c r="W55" s="65" t="s">
        <v>344</v>
      </c>
    </row>
    <row r="56" spans="2:23"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U56" s="67" t="s">
        <v>317</v>
      </c>
      <c r="V56" s="62"/>
      <c r="W56" s="65" t="s">
        <v>252</v>
      </c>
    </row>
    <row r="57" spans="2:23"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U57" s="65" t="s">
        <v>318</v>
      </c>
      <c r="V57" s="62"/>
      <c r="W57" s="65" t="s">
        <v>530</v>
      </c>
    </row>
    <row r="58" spans="2:23"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U58" s="66" t="s">
        <v>402</v>
      </c>
      <c r="V58" s="62"/>
      <c r="W58" s="65" t="s">
        <v>191</v>
      </c>
    </row>
    <row r="59" spans="2:23"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U59" s="66" t="s">
        <v>320</v>
      </c>
      <c r="V59" s="62"/>
      <c r="W59" s="65" t="s">
        <v>187</v>
      </c>
    </row>
    <row r="60" spans="2:23"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U60" s="65" t="s">
        <v>321</v>
      </c>
      <c r="V60" s="62"/>
      <c r="W60" s="65" t="s">
        <v>390</v>
      </c>
    </row>
    <row r="61" spans="2:23">
      <c r="U61" s="66" t="s">
        <v>426</v>
      </c>
      <c r="V61" s="62"/>
      <c r="W61" s="65" t="s">
        <v>316</v>
      </c>
    </row>
    <row r="62" spans="2:23">
      <c r="U62" s="66" t="s">
        <v>479</v>
      </c>
      <c r="V62" s="62"/>
      <c r="W62" s="65" t="s">
        <v>192</v>
      </c>
    </row>
    <row r="63" spans="2:23">
      <c r="U63" s="65" t="s">
        <v>480</v>
      </c>
      <c r="V63" s="62"/>
      <c r="W63" s="65" t="s">
        <v>183</v>
      </c>
    </row>
    <row r="64" spans="2:23">
      <c r="U64" s="66" t="s">
        <v>481</v>
      </c>
      <c r="V64" s="62"/>
      <c r="W64" s="65" t="s">
        <v>237</v>
      </c>
    </row>
    <row r="65" spans="21:23">
      <c r="U65" s="66" t="s">
        <v>168</v>
      </c>
      <c r="V65" s="62"/>
      <c r="W65" s="68" t="s">
        <v>238</v>
      </c>
    </row>
    <row r="66" spans="21:23">
      <c r="U66" s="65" t="s">
        <v>322</v>
      </c>
      <c r="V66" s="62"/>
      <c r="W66" s="65" t="s">
        <v>151</v>
      </c>
    </row>
    <row r="67" spans="21:23">
      <c r="U67" s="64" t="s">
        <v>424</v>
      </c>
      <c r="V67" s="62"/>
      <c r="W67" s="65" t="s">
        <v>532</v>
      </c>
    </row>
    <row r="68" spans="21:23">
      <c r="U68" s="65" t="s">
        <v>482</v>
      </c>
      <c r="V68" s="62"/>
      <c r="W68" s="65" t="s">
        <v>48</v>
      </c>
    </row>
    <row r="69" spans="21:23">
      <c r="U69" s="66" t="s">
        <v>483</v>
      </c>
      <c r="V69" s="62"/>
      <c r="W69" s="65" t="s">
        <v>319</v>
      </c>
    </row>
    <row r="70" spans="21:23">
      <c r="U70" s="65" t="s">
        <v>325</v>
      </c>
      <c r="V70" s="62"/>
      <c r="W70" s="65" t="s">
        <v>239</v>
      </c>
    </row>
    <row r="71" spans="21:23">
      <c r="U71" s="65" t="s">
        <v>484</v>
      </c>
      <c r="V71" s="62"/>
      <c r="W71" s="65" t="s">
        <v>240</v>
      </c>
    </row>
    <row r="72" spans="21:23">
      <c r="U72" s="66" t="s">
        <v>405</v>
      </c>
      <c r="V72" s="62"/>
      <c r="W72" s="65" t="s">
        <v>215</v>
      </c>
    </row>
    <row r="73" spans="21:23">
      <c r="U73" s="66" t="s">
        <v>485</v>
      </c>
      <c r="V73" s="62"/>
      <c r="W73" s="65" t="s">
        <v>276</v>
      </c>
    </row>
    <row r="74" spans="21:23">
      <c r="U74" s="65" t="s">
        <v>401</v>
      </c>
      <c r="V74" s="62"/>
      <c r="W74" s="65" t="s">
        <v>47</v>
      </c>
    </row>
    <row r="75" spans="21:23">
      <c r="U75" s="66" t="s">
        <v>486</v>
      </c>
      <c r="V75" s="62"/>
      <c r="W75" s="65" t="s">
        <v>277</v>
      </c>
    </row>
    <row r="76" spans="21:23">
      <c r="U76" s="65" t="s">
        <v>327</v>
      </c>
      <c r="V76" s="62"/>
      <c r="W76" s="65" t="s">
        <v>241</v>
      </c>
    </row>
    <row r="77" spans="21:23">
      <c r="U77" s="64" t="s">
        <v>487</v>
      </c>
      <c r="V77" s="62"/>
      <c r="W77" s="65" t="s">
        <v>323</v>
      </c>
    </row>
    <row r="78" spans="21:23">
      <c r="U78" s="65" t="s">
        <v>328</v>
      </c>
      <c r="V78" s="62"/>
      <c r="W78" s="65" t="s">
        <v>242</v>
      </c>
    </row>
    <row r="79" spans="21:23">
      <c r="U79" s="64" t="s">
        <v>488</v>
      </c>
      <c r="V79" s="62"/>
      <c r="W79" s="65" t="s">
        <v>324</v>
      </c>
    </row>
    <row r="80" spans="21:23">
      <c r="U80" s="64" t="s">
        <v>409</v>
      </c>
      <c r="V80" s="62"/>
      <c r="W80" s="65" t="s">
        <v>394</v>
      </c>
    </row>
    <row r="81" spans="21:23">
      <c r="U81" s="65" t="s">
        <v>263</v>
      </c>
      <c r="V81" s="62"/>
      <c r="W81" s="65" t="s">
        <v>184</v>
      </c>
    </row>
    <row r="82" spans="21:23">
      <c r="U82" s="66" t="s">
        <v>329</v>
      </c>
      <c r="V82" s="62"/>
      <c r="W82" s="65" t="s">
        <v>37</v>
      </c>
    </row>
    <row r="83" spans="21:23">
      <c r="U83" s="65" t="s">
        <v>330</v>
      </c>
      <c r="V83" s="62"/>
      <c r="W83" s="65" t="s">
        <v>326</v>
      </c>
    </row>
    <row r="84" spans="21:23">
      <c r="U84" s="66" t="s">
        <v>331</v>
      </c>
      <c r="V84" s="62"/>
      <c r="W84" s="65" t="s">
        <v>46</v>
      </c>
    </row>
    <row r="85" spans="21:23">
      <c r="U85" s="65" t="s">
        <v>264</v>
      </c>
      <c r="V85" s="62"/>
      <c r="W85" s="65" t="s">
        <v>216</v>
      </c>
    </row>
    <row r="86" spans="21:23">
      <c r="U86" s="66" t="s">
        <v>428</v>
      </c>
      <c r="V86" s="62"/>
      <c r="W86" s="65" t="s">
        <v>217</v>
      </c>
    </row>
    <row r="87" spans="21:23">
      <c r="U87" s="66" t="s">
        <v>333</v>
      </c>
      <c r="V87" s="62"/>
      <c r="W87" s="65" t="s">
        <v>243</v>
      </c>
    </row>
    <row r="88" spans="21:23">
      <c r="U88" s="65" t="s">
        <v>194</v>
      </c>
      <c r="V88" s="62"/>
      <c r="W88" s="65" t="s">
        <v>36</v>
      </c>
    </row>
    <row r="89" spans="21:23">
      <c r="U89" s="67" t="s">
        <v>335</v>
      </c>
      <c r="V89" s="62"/>
      <c r="W89" s="65" t="s">
        <v>278</v>
      </c>
    </row>
    <row r="90" spans="21:23">
      <c r="U90" s="66" t="s">
        <v>181</v>
      </c>
      <c r="V90" s="62"/>
      <c r="W90" s="65" t="s">
        <v>218</v>
      </c>
    </row>
    <row r="91" spans="21:23">
      <c r="U91" s="65" t="s">
        <v>489</v>
      </c>
      <c r="V91" s="62"/>
      <c r="W91" s="65" t="s">
        <v>219</v>
      </c>
    </row>
    <row r="92" spans="21:23">
      <c r="U92" s="64" t="s">
        <v>490</v>
      </c>
      <c r="V92" s="62"/>
      <c r="W92" s="65" t="s">
        <v>245</v>
      </c>
    </row>
    <row r="93" spans="21:23">
      <c r="U93" s="65" t="s">
        <v>336</v>
      </c>
      <c r="V93" s="62"/>
      <c r="W93" s="65" t="s">
        <v>332</v>
      </c>
    </row>
    <row r="94" spans="21:23">
      <c r="U94" s="65" t="s">
        <v>491</v>
      </c>
      <c r="V94" s="62"/>
      <c r="W94" s="65" t="s">
        <v>279</v>
      </c>
    </row>
    <row r="95" spans="21:23">
      <c r="U95" s="65" t="s">
        <v>434</v>
      </c>
      <c r="V95" s="62"/>
      <c r="W95" s="65" t="s">
        <v>220</v>
      </c>
    </row>
    <row r="96" spans="21:23">
      <c r="U96" s="66" t="s">
        <v>337</v>
      </c>
      <c r="V96" s="62"/>
      <c r="W96" s="65" t="s">
        <v>334</v>
      </c>
    </row>
    <row r="97" spans="21:23">
      <c r="U97" s="67" t="s">
        <v>492</v>
      </c>
      <c r="V97" s="62"/>
      <c r="W97" s="65" t="s">
        <v>253</v>
      </c>
    </row>
    <row r="98" spans="21:23">
      <c r="U98" s="66" t="s">
        <v>161</v>
      </c>
      <c r="V98" s="62"/>
      <c r="W98" s="65" t="s">
        <v>535</v>
      </c>
    </row>
    <row r="99" spans="21:23">
      <c r="U99" s="65" t="s">
        <v>207</v>
      </c>
      <c r="V99" s="62"/>
      <c r="W99" s="65" t="s">
        <v>254</v>
      </c>
    </row>
    <row r="100" spans="21:23">
      <c r="U100" s="65" t="s">
        <v>437</v>
      </c>
      <c r="V100" s="62"/>
      <c r="W100" s="65" t="s">
        <v>43</v>
      </c>
    </row>
    <row r="101" spans="21:23">
      <c r="U101" s="66" t="s">
        <v>433</v>
      </c>
      <c r="V101" s="62"/>
      <c r="W101" s="65" t="s">
        <v>255</v>
      </c>
    </row>
    <row r="102" spans="21:23">
      <c r="U102" s="66" t="s">
        <v>265</v>
      </c>
      <c r="V102" s="62"/>
      <c r="W102" s="65" t="s">
        <v>536</v>
      </c>
    </row>
    <row r="103" spans="21:23">
      <c r="U103" s="67" t="s">
        <v>339</v>
      </c>
      <c r="V103" s="62"/>
      <c r="W103" s="65" t="s">
        <v>221</v>
      </c>
    </row>
    <row r="104" spans="21:23">
      <c r="U104" s="65" t="s">
        <v>341</v>
      </c>
      <c r="V104" s="62"/>
      <c r="W104" s="65" t="s">
        <v>256</v>
      </c>
    </row>
    <row r="105" spans="21:23">
      <c r="U105" s="65" t="s">
        <v>162</v>
      </c>
      <c r="V105" s="62"/>
      <c r="W105" s="65" t="s">
        <v>338</v>
      </c>
    </row>
    <row r="106" spans="21:23">
      <c r="U106" s="65" t="s">
        <v>493</v>
      </c>
      <c r="V106" s="62"/>
      <c r="W106" s="65" t="s">
        <v>143</v>
      </c>
    </row>
    <row r="107" spans="21:23">
      <c r="U107" s="64" t="s">
        <v>302</v>
      </c>
      <c r="V107" s="62"/>
      <c r="W107" s="65" t="s">
        <v>144</v>
      </c>
    </row>
    <row r="108" spans="21:23">
      <c r="U108" s="65" t="s">
        <v>342</v>
      </c>
      <c r="V108" s="62"/>
      <c r="W108" s="65" t="s">
        <v>38</v>
      </c>
    </row>
    <row r="109" spans="21:23">
      <c r="U109" s="66" t="s">
        <v>190</v>
      </c>
      <c r="V109" s="62"/>
      <c r="W109" s="65" t="s">
        <v>549</v>
      </c>
    </row>
    <row r="110" spans="21:23">
      <c r="U110" s="65" t="s">
        <v>494</v>
      </c>
      <c r="V110" s="62"/>
      <c r="W110" s="65" t="s">
        <v>340</v>
      </c>
    </row>
    <row r="111" spans="21:23">
      <c r="U111" s="64" t="s">
        <v>343</v>
      </c>
      <c r="V111" s="62"/>
      <c r="W111" s="65" t="s">
        <v>185</v>
      </c>
    </row>
    <row r="112" spans="21:23">
      <c r="U112" s="65" t="s">
        <v>432</v>
      </c>
      <c r="V112" s="62"/>
      <c r="W112" s="65" t="s">
        <v>389</v>
      </c>
    </row>
    <row r="113" spans="21:23">
      <c r="U113" s="65" t="s">
        <v>495</v>
      </c>
      <c r="V113" s="62"/>
      <c r="W113" s="65" t="s">
        <v>287</v>
      </c>
    </row>
    <row r="114" spans="21:23">
      <c r="U114" s="65" t="s">
        <v>141</v>
      </c>
      <c r="V114" s="62"/>
      <c r="W114" s="65" t="s">
        <v>27</v>
      </c>
    </row>
    <row r="115" spans="21:23">
      <c r="U115" s="64" t="s">
        <v>496</v>
      </c>
      <c r="V115" s="62"/>
      <c r="W115" s="65" t="s">
        <v>169</v>
      </c>
    </row>
    <row r="116" spans="21:23">
      <c r="U116" s="67" t="s">
        <v>266</v>
      </c>
      <c r="V116" s="62"/>
      <c r="W116" s="65" t="s">
        <v>544</v>
      </c>
    </row>
    <row r="117" spans="21:23">
      <c r="U117" s="64" t="s">
        <v>497</v>
      </c>
      <c r="V117" s="62"/>
      <c r="W117" s="65" t="s">
        <v>145</v>
      </c>
    </row>
    <row r="118" spans="21:23">
      <c r="U118" s="65" t="s">
        <v>498</v>
      </c>
      <c r="V118" s="62"/>
      <c r="W118" s="103"/>
    </row>
    <row r="119" spans="21:23">
      <c r="U119" s="66" t="s">
        <v>499</v>
      </c>
      <c r="V119" s="62"/>
      <c r="W119" s="103"/>
    </row>
    <row r="120" spans="21:23">
      <c r="U120" s="66" t="s">
        <v>500</v>
      </c>
      <c r="V120" s="62"/>
      <c r="W120" s="103"/>
    </row>
    <row r="121" spans="21:23">
      <c r="U121" s="65" t="s">
        <v>501</v>
      </c>
      <c r="V121" s="62"/>
      <c r="W121" s="103"/>
    </row>
    <row r="122" spans="21:23">
      <c r="U122" s="65" t="s">
        <v>404</v>
      </c>
      <c r="V122" s="62"/>
      <c r="W122" s="103"/>
    </row>
    <row r="123" spans="21:23">
      <c r="U123" s="64" t="s">
        <v>502</v>
      </c>
      <c r="V123" s="62"/>
      <c r="W123" s="103"/>
    </row>
    <row r="124" spans="21:23">
      <c r="U124" s="64" t="s">
        <v>147</v>
      </c>
      <c r="V124" s="62"/>
      <c r="W124" s="103"/>
    </row>
    <row r="125" spans="21:23">
      <c r="U125" s="66" t="s">
        <v>345</v>
      </c>
      <c r="V125" s="62"/>
      <c r="W125" s="103"/>
    </row>
    <row r="126" spans="21:23">
      <c r="U126" s="64" t="s">
        <v>430</v>
      </c>
      <c r="V126" s="62"/>
      <c r="W126" s="103"/>
    </row>
    <row r="127" spans="21:23">
      <c r="U127" s="66" t="s">
        <v>208</v>
      </c>
      <c r="V127" s="62"/>
      <c r="W127" s="103"/>
    </row>
    <row r="128" spans="21:23">
      <c r="U128" s="66" t="s">
        <v>416</v>
      </c>
      <c r="V128" s="62"/>
      <c r="W128" s="103"/>
    </row>
    <row r="129" spans="21:23">
      <c r="U129" s="65" t="s">
        <v>267</v>
      </c>
      <c r="V129" s="62"/>
      <c r="W129" s="103"/>
    </row>
    <row r="130" spans="21:23">
      <c r="U130" s="66" t="s">
        <v>503</v>
      </c>
      <c r="V130" s="62"/>
      <c r="W130" s="103"/>
    </row>
    <row r="131" spans="21:23">
      <c r="U131" s="66" t="s">
        <v>268</v>
      </c>
      <c r="V131" s="62"/>
      <c r="W131" s="103"/>
    </row>
    <row r="132" spans="21:23">
      <c r="U132" s="64" t="s">
        <v>148</v>
      </c>
      <c r="V132" s="62"/>
      <c r="W132" s="103"/>
    </row>
    <row r="133" spans="21:23">
      <c r="U133" s="66" t="s">
        <v>504</v>
      </c>
      <c r="V133" s="62"/>
      <c r="W133" s="103"/>
    </row>
    <row r="134" spans="21:23">
      <c r="U134" s="66" t="s">
        <v>431</v>
      </c>
      <c r="V134" s="62"/>
      <c r="W134" s="107"/>
    </row>
    <row r="135" spans="21:23">
      <c r="U135" s="65" t="s">
        <v>227</v>
      </c>
      <c r="V135" s="62"/>
    </row>
    <row r="136" spans="21:23">
      <c r="U136" s="65" t="s">
        <v>392</v>
      </c>
      <c r="V136" s="62"/>
    </row>
    <row r="137" spans="21:23">
      <c r="U137" s="65" t="s">
        <v>346</v>
      </c>
      <c r="V137" s="62"/>
    </row>
    <row r="138" spans="21:23">
      <c r="U138" s="66" t="s">
        <v>415</v>
      </c>
      <c r="V138" s="62"/>
    </row>
    <row r="139" spans="21:23">
      <c r="U139" s="65" t="s">
        <v>42</v>
      </c>
      <c r="V139" s="62"/>
    </row>
    <row r="140" spans="21:23">
      <c r="U140" s="65" t="s">
        <v>347</v>
      </c>
      <c r="V140" s="62"/>
    </row>
    <row r="141" spans="21:23">
      <c r="U141" s="66" t="s">
        <v>209</v>
      </c>
      <c r="V141" s="62"/>
    </row>
    <row r="142" spans="21:23">
      <c r="U142" s="66" t="s">
        <v>348</v>
      </c>
      <c r="V142" s="62"/>
    </row>
    <row r="143" spans="21:23">
      <c r="U143" s="65" t="s">
        <v>505</v>
      </c>
      <c r="V143" s="62"/>
    </row>
    <row r="144" spans="21:23">
      <c r="U144" s="65" t="s">
        <v>349</v>
      </c>
      <c r="V144" s="62"/>
    </row>
    <row r="145" spans="21:22">
      <c r="U145" s="64" t="s">
        <v>350</v>
      </c>
      <c r="V145" s="62"/>
    </row>
    <row r="146" spans="21:22">
      <c r="U146" s="65" t="s">
        <v>351</v>
      </c>
      <c r="V146" s="62"/>
    </row>
    <row r="147" spans="21:22">
      <c r="U147" s="65" t="s">
        <v>506</v>
      </c>
      <c r="V147" s="62"/>
    </row>
    <row r="148" spans="21:22">
      <c r="U148" s="66" t="s">
        <v>149</v>
      </c>
      <c r="V148" s="62"/>
    </row>
    <row r="149" spans="21:22">
      <c r="U149" s="67" t="s">
        <v>507</v>
      </c>
      <c r="V149" s="62"/>
    </row>
    <row r="150" spans="21:22">
      <c r="U150" s="65" t="s">
        <v>352</v>
      </c>
      <c r="V150" s="62"/>
    </row>
    <row r="151" spans="21:22">
      <c r="U151" s="65" t="s">
        <v>508</v>
      </c>
      <c r="V151" s="62"/>
    </row>
    <row r="152" spans="21:22">
      <c r="U152" s="66" t="s">
        <v>228</v>
      </c>
      <c r="V152" s="62"/>
    </row>
    <row r="153" spans="21:22">
      <c r="U153" s="67" t="s">
        <v>509</v>
      </c>
      <c r="V153" s="62"/>
    </row>
    <row r="154" spans="21:22">
      <c r="U154" s="66" t="s">
        <v>510</v>
      </c>
      <c r="V154" s="62"/>
    </row>
    <row r="155" spans="21:22">
      <c r="U155" s="65" t="s">
        <v>511</v>
      </c>
      <c r="V155" s="62"/>
    </row>
    <row r="156" spans="21:22">
      <c r="U156" s="66" t="s">
        <v>353</v>
      </c>
      <c r="V156" s="62"/>
    </row>
    <row r="157" spans="21:22">
      <c r="U157" s="65" t="s">
        <v>435</v>
      </c>
      <c r="V157" s="62"/>
    </row>
    <row r="158" spans="21:22">
      <c r="U158" s="64" t="s">
        <v>354</v>
      </c>
      <c r="V158" s="62"/>
    </row>
    <row r="159" spans="21:22">
      <c r="U159" s="66" t="s">
        <v>427</v>
      </c>
      <c r="V159" s="62"/>
    </row>
    <row r="160" spans="21:22">
      <c r="U160" s="65" t="s">
        <v>512</v>
      </c>
      <c r="V160" s="62"/>
    </row>
    <row r="161" spans="21:22">
      <c r="U161" s="65" t="s">
        <v>210</v>
      </c>
      <c r="V161" s="62"/>
    </row>
    <row r="162" spans="21:22">
      <c r="U162" s="65" t="s">
        <v>211</v>
      </c>
      <c r="V162" s="62"/>
    </row>
    <row r="163" spans="21:22">
      <c r="U163" s="65" t="s">
        <v>269</v>
      </c>
      <c r="V163" s="62"/>
    </row>
    <row r="164" spans="21:22">
      <c r="U164" s="66" t="s">
        <v>355</v>
      </c>
      <c r="V164" s="62"/>
    </row>
    <row r="165" spans="21:22">
      <c r="U165" s="64" t="s">
        <v>356</v>
      </c>
      <c r="V165" s="62"/>
    </row>
    <row r="166" spans="21:22">
      <c r="U166" s="67" t="s">
        <v>513</v>
      </c>
      <c r="V166" s="62"/>
    </row>
    <row r="167" spans="21:22">
      <c r="U167" s="66" t="s">
        <v>357</v>
      </c>
      <c r="V167" s="62"/>
    </row>
    <row r="168" spans="21:22">
      <c r="U168" s="65" t="s">
        <v>212</v>
      </c>
      <c r="V168" s="62"/>
    </row>
    <row r="169" spans="21:22">
      <c r="U169" s="66" t="s">
        <v>270</v>
      </c>
      <c r="V169" s="62"/>
    </row>
    <row r="170" spans="21:22">
      <c r="U170" s="65" t="s">
        <v>358</v>
      </c>
      <c r="V170" s="62"/>
    </row>
    <row r="171" spans="21:22">
      <c r="U171" s="67" t="s">
        <v>359</v>
      </c>
      <c r="V171" s="62"/>
    </row>
    <row r="172" spans="21:22">
      <c r="U172" s="66" t="s">
        <v>182</v>
      </c>
      <c r="V172" s="62"/>
    </row>
    <row r="173" spans="21:22">
      <c r="U173" s="65" t="s">
        <v>414</v>
      </c>
      <c r="V173" s="62"/>
    </row>
    <row r="174" spans="21:22">
      <c r="U174" s="67" t="s">
        <v>360</v>
      </c>
      <c r="V174" s="62"/>
    </row>
    <row r="175" spans="21:22">
      <c r="U175" s="66" t="s">
        <v>271</v>
      </c>
      <c r="V175" s="62"/>
    </row>
    <row r="176" spans="21:22">
      <c r="U176" s="64" t="s">
        <v>361</v>
      </c>
      <c r="V176" s="62"/>
    </row>
    <row r="177" spans="21:22">
      <c r="U177" s="67" t="s">
        <v>514</v>
      </c>
      <c r="V177" s="62"/>
    </row>
    <row r="178" spans="21:22">
      <c r="U178" s="66" t="s">
        <v>307</v>
      </c>
      <c r="V178" s="62"/>
    </row>
    <row r="179" spans="21:22">
      <c r="U179" s="65" t="s">
        <v>515</v>
      </c>
      <c r="V179" s="62"/>
    </row>
    <row r="180" spans="21:22">
      <c r="U180" s="66" t="s">
        <v>229</v>
      </c>
      <c r="V180" s="62"/>
    </row>
    <row r="181" spans="21:22">
      <c r="U181" s="65" t="s">
        <v>230</v>
      </c>
      <c r="V181" s="62"/>
    </row>
    <row r="182" spans="21:22">
      <c r="U182" s="67" t="s">
        <v>195</v>
      </c>
      <c r="V182" s="62"/>
    </row>
    <row r="183" spans="21:22">
      <c r="U183" s="66" t="s">
        <v>393</v>
      </c>
      <c r="V183" s="62"/>
    </row>
    <row r="184" spans="21:22">
      <c r="U184" s="65" t="s">
        <v>231</v>
      </c>
      <c r="V184" s="62"/>
    </row>
    <row r="185" spans="21:22">
      <c r="U185" s="66" t="s">
        <v>34</v>
      </c>
      <c r="V185" s="62"/>
    </row>
    <row r="186" spans="21:22">
      <c r="U186" s="65" t="s">
        <v>362</v>
      </c>
      <c r="V186" s="62"/>
    </row>
    <row r="187" spans="21:22">
      <c r="U187" s="66" t="s">
        <v>363</v>
      </c>
      <c r="V187" s="62"/>
    </row>
    <row r="188" spans="21:22">
      <c r="U188" s="67" t="s">
        <v>516</v>
      </c>
      <c r="V188" s="62"/>
    </row>
    <row r="189" spans="21:22">
      <c r="U189" s="67" t="s">
        <v>364</v>
      </c>
      <c r="V189" s="62"/>
    </row>
    <row r="190" spans="21:22">
      <c r="U190" s="66" t="s">
        <v>365</v>
      </c>
      <c r="V190" s="62"/>
    </row>
    <row r="191" spans="21:22">
      <c r="U191" s="66" t="s">
        <v>412</v>
      </c>
      <c r="V191" s="62"/>
    </row>
    <row r="192" spans="21:22">
      <c r="U192" s="65" t="s">
        <v>272</v>
      </c>
      <c r="V192" s="62"/>
    </row>
    <row r="193" spans="21:22">
      <c r="U193" s="66" t="s">
        <v>142</v>
      </c>
      <c r="V193" s="62"/>
    </row>
    <row r="194" spans="21:22">
      <c r="U194" s="64" t="s">
        <v>436</v>
      </c>
      <c r="V194" s="62"/>
    </row>
    <row r="195" spans="21:22">
      <c r="U195" s="65" t="s">
        <v>273</v>
      </c>
      <c r="V195" s="62"/>
    </row>
    <row r="196" spans="21:22">
      <c r="U196" s="66" t="s">
        <v>232</v>
      </c>
      <c r="V196" s="62"/>
    </row>
    <row r="197" spans="21:22">
      <c r="U197" s="65" t="s">
        <v>429</v>
      </c>
      <c r="V197" s="62"/>
    </row>
    <row r="198" spans="21:22">
      <c r="U198" s="65" t="s">
        <v>421</v>
      </c>
      <c r="V198" s="62"/>
    </row>
    <row r="199" spans="21:22">
      <c r="U199" s="67" t="s">
        <v>213</v>
      </c>
      <c r="V199" s="62"/>
    </row>
    <row r="200" spans="21:22">
      <c r="U200" s="67" t="s">
        <v>163</v>
      </c>
      <c r="V200" s="62"/>
    </row>
    <row r="201" spans="21:22">
      <c r="U201" s="64" t="s">
        <v>214</v>
      </c>
      <c r="V201" s="62"/>
    </row>
    <row r="202" spans="21:22">
      <c r="U202" s="65" t="s">
        <v>397</v>
      </c>
      <c r="V202" s="62"/>
    </row>
    <row r="203" spans="21:22">
      <c r="U203" s="65" t="s">
        <v>396</v>
      </c>
      <c r="V203" s="62"/>
    </row>
    <row r="204" spans="21:22">
      <c r="U204" s="65" t="s">
        <v>366</v>
      </c>
      <c r="V204" s="62"/>
    </row>
    <row r="205" spans="21:22">
      <c r="U205" s="66" t="s">
        <v>517</v>
      </c>
      <c r="V205" s="62"/>
    </row>
    <row r="206" spans="21:22">
      <c r="U206" s="66" t="s">
        <v>310</v>
      </c>
      <c r="V206" s="62"/>
    </row>
    <row r="207" spans="21:22">
      <c r="U207" s="65" t="s">
        <v>518</v>
      </c>
      <c r="V207" s="62"/>
    </row>
    <row r="208" spans="21:22">
      <c r="U208" s="65" t="s">
        <v>519</v>
      </c>
      <c r="V208" s="62"/>
    </row>
    <row r="209" spans="21:22">
      <c r="U209" s="67" t="s">
        <v>520</v>
      </c>
      <c r="V209" s="62"/>
    </row>
    <row r="210" spans="21:22">
      <c r="U210" s="67" t="s">
        <v>521</v>
      </c>
      <c r="V210" s="62"/>
    </row>
    <row r="211" spans="21:22">
      <c r="U211" s="64" t="s">
        <v>413</v>
      </c>
      <c r="V211" s="62"/>
    </row>
    <row r="212" spans="21:22">
      <c r="U212" s="66" t="s">
        <v>233</v>
      </c>
      <c r="V212" s="62"/>
    </row>
    <row r="213" spans="21:22">
      <c r="U213" s="65" t="s">
        <v>196</v>
      </c>
      <c r="V213" s="62"/>
    </row>
    <row r="214" spans="21:22">
      <c r="U214" s="66" t="s">
        <v>522</v>
      </c>
      <c r="V214" s="62"/>
    </row>
    <row r="215" spans="21:22">
      <c r="U215" s="65" t="s">
        <v>367</v>
      </c>
      <c r="V215" s="62"/>
    </row>
    <row r="216" spans="21:22">
      <c r="U216" s="65" t="s">
        <v>164</v>
      </c>
      <c r="V216" s="62"/>
    </row>
    <row r="217" spans="21:22">
      <c r="U217" s="65" t="s">
        <v>523</v>
      </c>
      <c r="V217" s="62"/>
    </row>
    <row r="218" spans="21:22">
      <c r="U218" s="66" t="s">
        <v>368</v>
      </c>
      <c r="V218" s="62"/>
    </row>
    <row r="219" spans="21:22">
      <c r="U219" s="65" t="s">
        <v>234</v>
      </c>
      <c r="V219" s="62"/>
    </row>
    <row r="220" spans="21:22">
      <c r="U220" s="66" t="s">
        <v>407</v>
      </c>
      <c r="V220" s="62"/>
    </row>
    <row r="221" spans="21:22">
      <c r="U221" s="67" t="s">
        <v>524</v>
      </c>
      <c r="V221" s="62"/>
    </row>
    <row r="222" spans="21:22">
      <c r="U222" s="66" t="s">
        <v>369</v>
      </c>
      <c r="V222" s="62"/>
    </row>
    <row r="223" spans="21:22">
      <c r="U223" s="66" t="s">
        <v>150</v>
      </c>
      <c r="V223" s="62"/>
    </row>
    <row r="224" spans="21:22">
      <c r="U224" s="65" t="s">
        <v>391</v>
      </c>
      <c r="V224" s="62"/>
    </row>
    <row r="225" spans="21:22">
      <c r="U225" s="64" t="s">
        <v>235</v>
      </c>
      <c r="V225" s="62"/>
    </row>
    <row r="226" spans="21:22">
      <c r="U226" s="67" t="s">
        <v>422</v>
      </c>
      <c r="V226" s="62"/>
    </row>
    <row r="227" spans="21:22">
      <c r="U227" s="65" t="s">
        <v>525</v>
      </c>
      <c r="V227" s="62"/>
    </row>
    <row r="228" spans="21:22">
      <c r="U228" s="64" t="s">
        <v>370</v>
      </c>
      <c r="V228" s="62"/>
    </row>
    <row r="229" spans="21:22">
      <c r="U229" s="65" t="s">
        <v>371</v>
      </c>
      <c r="V229" s="62"/>
    </row>
    <row r="230" spans="21:22">
      <c r="U230" s="65" t="s">
        <v>526</v>
      </c>
      <c r="V230" s="62"/>
    </row>
    <row r="231" spans="21:22">
      <c r="U231" s="66" t="s">
        <v>372</v>
      </c>
      <c r="V231" s="62"/>
    </row>
    <row r="232" spans="21:22">
      <c r="U232" s="65" t="s">
        <v>527</v>
      </c>
      <c r="V232" s="62"/>
    </row>
    <row r="233" spans="21:22">
      <c r="U233" s="65" t="s">
        <v>373</v>
      </c>
      <c r="V233" s="62"/>
    </row>
    <row r="234" spans="21:22">
      <c r="U234" s="65" t="s">
        <v>425</v>
      </c>
      <c r="V234" s="62"/>
    </row>
    <row r="235" spans="21:22">
      <c r="U235" s="65" t="s">
        <v>406</v>
      </c>
      <c r="V235" s="62"/>
    </row>
    <row r="236" spans="21:22">
      <c r="U236" s="64" t="s">
        <v>274</v>
      </c>
      <c r="V236" s="62"/>
    </row>
    <row r="237" spans="21:22">
      <c r="U237" s="67" t="s">
        <v>440</v>
      </c>
      <c r="V237" s="62"/>
    </row>
    <row r="238" spans="21:22">
      <c r="U238" s="65" t="s">
        <v>374</v>
      </c>
      <c r="V238" s="62"/>
    </row>
    <row r="239" spans="21:22">
      <c r="U239" s="65" t="s">
        <v>252</v>
      </c>
      <c r="V239" s="62"/>
    </row>
    <row r="240" spans="21:22">
      <c r="U240" s="64" t="s">
        <v>528</v>
      </c>
      <c r="V240" s="62"/>
    </row>
    <row r="241" spans="21:22">
      <c r="U241" s="65" t="s">
        <v>529</v>
      </c>
      <c r="V241" s="62"/>
    </row>
    <row r="242" spans="21:22">
      <c r="U242" s="66" t="s">
        <v>403</v>
      </c>
      <c r="V242" s="62"/>
    </row>
    <row r="243" spans="21:22">
      <c r="U243" s="67" t="s">
        <v>375</v>
      </c>
      <c r="V243" s="62"/>
    </row>
    <row r="244" spans="21:22">
      <c r="U244" s="66" t="s">
        <v>530</v>
      </c>
      <c r="V244" s="62"/>
    </row>
    <row r="245" spans="21:22">
      <c r="U245" s="65" t="s">
        <v>236</v>
      </c>
      <c r="V245" s="62"/>
    </row>
    <row r="246" spans="21:22">
      <c r="U246" s="66" t="s">
        <v>376</v>
      </c>
      <c r="V246" s="62"/>
    </row>
    <row r="247" spans="21:22">
      <c r="U247" s="65" t="s">
        <v>191</v>
      </c>
      <c r="V247" s="62"/>
    </row>
    <row r="248" spans="21:22">
      <c r="U248" s="65" t="s">
        <v>377</v>
      </c>
      <c r="V248" s="62"/>
    </row>
    <row r="249" spans="21:22">
      <c r="U249" s="65" t="s">
        <v>378</v>
      </c>
      <c r="V249" s="62"/>
    </row>
    <row r="250" spans="21:22">
      <c r="U250" s="64" t="s">
        <v>379</v>
      </c>
      <c r="V250" s="62"/>
    </row>
    <row r="251" spans="21:22">
      <c r="U251" s="65" t="s">
        <v>275</v>
      </c>
      <c r="V251" s="62"/>
    </row>
    <row r="252" spans="21:22">
      <c r="U252" s="65" t="s">
        <v>380</v>
      </c>
      <c r="V252" s="62"/>
    </row>
    <row r="253" spans="21:22">
      <c r="U253" s="65" t="s">
        <v>390</v>
      </c>
      <c r="V253" s="62"/>
    </row>
    <row r="254" spans="21:22">
      <c r="U254" s="65" t="s">
        <v>381</v>
      </c>
      <c r="V254" s="62"/>
    </row>
    <row r="255" spans="21:22">
      <c r="U255" s="66" t="s">
        <v>316</v>
      </c>
      <c r="V255" s="62"/>
    </row>
    <row r="256" spans="21:22">
      <c r="U256" s="66" t="s">
        <v>192</v>
      </c>
      <c r="V256" s="62"/>
    </row>
    <row r="257" spans="21:22">
      <c r="U257" s="65" t="s">
        <v>183</v>
      </c>
      <c r="V257" s="62"/>
    </row>
    <row r="258" spans="21:22">
      <c r="U258" s="64" t="s">
        <v>237</v>
      </c>
      <c r="V258" s="62"/>
    </row>
    <row r="259" spans="21:22">
      <c r="U259" s="66" t="s">
        <v>238</v>
      </c>
      <c r="V259" s="62"/>
    </row>
    <row r="260" spans="21:22">
      <c r="U260" s="65" t="s">
        <v>151</v>
      </c>
      <c r="V260" s="62"/>
    </row>
    <row r="261" spans="21:22">
      <c r="U261" s="65" t="s">
        <v>531</v>
      </c>
      <c r="V261" s="62"/>
    </row>
    <row r="262" spans="21:22">
      <c r="U262" s="64" t="s">
        <v>532</v>
      </c>
      <c r="V262" s="62"/>
    </row>
    <row r="263" spans="21:22">
      <c r="U263" s="65" t="s">
        <v>48</v>
      </c>
      <c r="V263" s="62"/>
    </row>
    <row r="264" spans="21:22">
      <c r="U264" s="66" t="s">
        <v>319</v>
      </c>
      <c r="V264" s="62"/>
    </row>
    <row r="265" spans="21:22">
      <c r="U265" s="65" t="s">
        <v>239</v>
      </c>
      <c r="V265" s="62"/>
    </row>
    <row r="266" spans="21:22">
      <c r="U266" s="66" t="s">
        <v>240</v>
      </c>
      <c r="V266" s="62"/>
    </row>
    <row r="267" spans="21:22">
      <c r="U267" s="65" t="s">
        <v>215</v>
      </c>
      <c r="V267" s="62"/>
    </row>
    <row r="268" spans="21:22">
      <c r="U268" s="65" t="s">
        <v>276</v>
      </c>
      <c r="V268" s="62"/>
    </row>
    <row r="269" spans="21:22">
      <c r="U269" s="66" t="s">
        <v>47</v>
      </c>
      <c r="V269" s="62"/>
    </row>
    <row r="270" spans="21:22">
      <c r="U270" s="65" t="s">
        <v>277</v>
      </c>
      <c r="V270" s="62"/>
    </row>
    <row r="271" spans="21:22">
      <c r="U271" s="65" t="s">
        <v>241</v>
      </c>
      <c r="V271" s="62"/>
    </row>
    <row r="272" spans="21:22">
      <c r="U272" s="66" t="s">
        <v>323</v>
      </c>
      <c r="V272" s="62"/>
    </row>
    <row r="273" spans="21:22">
      <c r="U273" s="65" t="s">
        <v>242</v>
      </c>
      <c r="V273" s="62"/>
    </row>
    <row r="274" spans="21:22">
      <c r="U274" s="67" t="s">
        <v>324</v>
      </c>
      <c r="V274" s="62"/>
    </row>
    <row r="275" spans="21:22">
      <c r="U275" s="64" t="s">
        <v>394</v>
      </c>
      <c r="V275" s="62"/>
    </row>
    <row r="276" spans="21:22">
      <c r="U276" s="67" t="s">
        <v>184</v>
      </c>
      <c r="V276" s="62"/>
    </row>
    <row r="277" spans="21:22">
      <c r="U277" s="66" t="s">
        <v>37</v>
      </c>
      <c r="V277" s="62"/>
    </row>
    <row r="278" spans="21:22">
      <c r="U278" s="67" t="s">
        <v>326</v>
      </c>
      <c r="V278" s="62"/>
    </row>
    <row r="279" spans="21:22">
      <c r="U279" s="65" t="s">
        <v>46</v>
      </c>
      <c r="V279" s="62"/>
    </row>
    <row r="280" spans="21:22">
      <c r="U280" s="65" t="s">
        <v>216</v>
      </c>
      <c r="V280" s="62"/>
    </row>
    <row r="281" spans="21:22">
      <c r="U281" s="66" t="s">
        <v>217</v>
      </c>
      <c r="V281" s="62"/>
    </row>
    <row r="282" spans="21:22">
      <c r="U282" s="65" t="s">
        <v>533</v>
      </c>
      <c r="V282" s="62"/>
    </row>
    <row r="283" spans="21:22">
      <c r="U283" s="66" t="s">
        <v>243</v>
      </c>
      <c r="V283" s="62"/>
    </row>
    <row r="284" spans="21:22">
      <c r="U284" s="65" t="s">
        <v>36</v>
      </c>
      <c r="V284" s="62"/>
    </row>
    <row r="285" spans="21:22">
      <c r="U285" s="67" t="s">
        <v>534</v>
      </c>
      <c r="V285" s="62"/>
    </row>
    <row r="286" spans="21:22">
      <c r="U286" s="65" t="s">
        <v>278</v>
      </c>
      <c r="V286" s="62"/>
    </row>
    <row r="287" spans="21:22">
      <c r="U287" s="66" t="s">
        <v>244</v>
      </c>
      <c r="V287" s="62"/>
    </row>
    <row r="288" spans="21:22">
      <c r="U288" s="64" t="s">
        <v>218</v>
      </c>
      <c r="V288" s="62"/>
    </row>
    <row r="289" spans="21:22">
      <c r="U289" s="64" t="s">
        <v>219</v>
      </c>
      <c r="V289" s="62"/>
    </row>
    <row r="290" spans="21:22">
      <c r="U290" s="65" t="s">
        <v>245</v>
      </c>
      <c r="V290" s="62"/>
    </row>
    <row r="291" spans="21:22">
      <c r="U291" s="65" t="s">
        <v>332</v>
      </c>
      <c r="V291" s="62"/>
    </row>
    <row r="292" spans="21:22">
      <c r="U292" s="66" t="s">
        <v>279</v>
      </c>
      <c r="V292" s="62"/>
    </row>
    <row r="293" spans="21:22">
      <c r="U293" s="65" t="s">
        <v>220</v>
      </c>
      <c r="V293" s="62"/>
    </row>
    <row r="294" spans="21:22">
      <c r="U294" s="66" t="s">
        <v>382</v>
      </c>
      <c r="V294" s="62"/>
    </row>
    <row r="295" spans="21:22">
      <c r="U295" s="64" t="s">
        <v>334</v>
      </c>
      <c r="V295" s="62"/>
    </row>
    <row r="296" spans="21:22">
      <c r="U296" s="65" t="s">
        <v>253</v>
      </c>
      <c r="V296" s="62"/>
    </row>
    <row r="297" spans="21:22">
      <c r="U297" s="64" t="s">
        <v>535</v>
      </c>
      <c r="V297" s="62"/>
    </row>
    <row r="298" spans="21:22">
      <c r="U298" s="66" t="s">
        <v>43</v>
      </c>
      <c r="V298" s="62"/>
    </row>
    <row r="299" spans="21:22">
      <c r="U299" s="65" t="s">
        <v>536</v>
      </c>
      <c r="V299" s="62"/>
    </row>
    <row r="300" spans="21:22">
      <c r="U300" s="66" t="s">
        <v>221</v>
      </c>
      <c r="V300" s="62"/>
    </row>
    <row r="301" spans="21:22">
      <c r="U301" s="66" t="s">
        <v>256</v>
      </c>
      <c r="V301" s="62"/>
    </row>
    <row r="302" spans="21:22">
      <c r="U302" s="64" t="s">
        <v>537</v>
      </c>
      <c r="V302" s="62"/>
    </row>
    <row r="303" spans="21:22">
      <c r="U303" s="65" t="s">
        <v>338</v>
      </c>
      <c r="V303" s="62"/>
    </row>
    <row r="304" spans="21:22">
      <c r="U304" s="65" t="s">
        <v>143</v>
      </c>
      <c r="V304" s="62"/>
    </row>
    <row r="305" spans="21:22">
      <c r="U305" s="66" t="s">
        <v>538</v>
      </c>
      <c r="V305" s="62"/>
    </row>
    <row r="306" spans="21:22">
      <c r="U306" s="67" t="s">
        <v>383</v>
      </c>
      <c r="V306" s="62"/>
    </row>
    <row r="307" spans="21:22">
      <c r="U307" s="65" t="s">
        <v>246</v>
      </c>
      <c r="V307" s="62"/>
    </row>
    <row r="308" spans="21:22">
      <c r="U308" s="65" t="s">
        <v>417</v>
      </c>
      <c r="V308" s="62"/>
    </row>
    <row r="309" spans="21:22">
      <c r="U309" s="65" t="s">
        <v>384</v>
      </c>
      <c r="V309" s="62"/>
    </row>
    <row r="310" spans="21:22">
      <c r="U310" s="66" t="s">
        <v>247</v>
      </c>
      <c r="V310" s="62"/>
    </row>
    <row r="311" spans="21:22">
      <c r="U311" s="66" t="s">
        <v>418</v>
      </c>
      <c r="V311" s="62"/>
    </row>
    <row r="312" spans="21:22">
      <c r="U312" s="67" t="s">
        <v>144</v>
      </c>
      <c r="V312" s="62"/>
    </row>
    <row r="313" spans="21:22">
      <c r="U313" s="66" t="s">
        <v>74</v>
      </c>
      <c r="V313" s="62"/>
    </row>
    <row r="314" spans="21:22">
      <c r="U314" s="66" t="s">
        <v>280</v>
      </c>
      <c r="V314" s="62"/>
    </row>
    <row r="315" spans="21:22">
      <c r="U315" s="66" t="s">
        <v>423</v>
      </c>
      <c r="V315" s="62"/>
    </row>
    <row r="316" spans="21:22">
      <c r="U316" s="65" t="s">
        <v>281</v>
      </c>
      <c r="V316" s="62"/>
    </row>
    <row r="317" spans="21:22">
      <c r="U317" s="65" t="s">
        <v>248</v>
      </c>
      <c r="V317" s="62"/>
    </row>
    <row r="318" spans="21:22">
      <c r="U318" s="67" t="s">
        <v>38</v>
      </c>
      <c r="V318" s="62"/>
    </row>
    <row r="319" spans="21:22">
      <c r="U319" s="65" t="s">
        <v>439</v>
      </c>
      <c r="V319" s="62"/>
    </row>
    <row r="320" spans="21:22">
      <c r="U320" s="64" t="s">
        <v>420</v>
      </c>
      <c r="V320" s="62"/>
    </row>
    <row r="321" spans="21:22">
      <c r="U321" s="66" t="s">
        <v>410</v>
      </c>
      <c r="V321" s="62"/>
    </row>
    <row r="322" spans="21:22">
      <c r="U322" s="65" t="s">
        <v>419</v>
      </c>
      <c r="V322" s="62"/>
    </row>
    <row r="323" spans="21:22">
      <c r="U323" s="65" t="s">
        <v>539</v>
      </c>
      <c r="V323" s="62"/>
    </row>
    <row r="324" spans="21:22">
      <c r="U324" s="65" t="s">
        <v>282</v>
      </c>
      <c r="V324" s="62"/>
    </row>
    <row r="325" spans="21:22">
      <c r="U325" s="66" t="s">
        <v>540</v>
      </c>
      <c r="V325" s="62"/>
    </row>
    <row r="326" spans="21:22">
      <c r="U326" s="65" t="s">
        <v>541</v>
      </c>
      <c r="V326" s="62"/>
    </row>
    <row r="327" spans="21:22">
      <c r="U327" s="66" t="s">
        <v>542</v>
      </c>
      <c r="V327" s="62"/>
    </row>
    <row r="328" spans="21:22">
      <c r="U328" s="65" t="s">
        <v>438</v>
      </c>
      <c r="V328" s="62"/>
    </row>
    <row r="329" spans="21:22">
      <c r="U329" s="65" t="s">
        <v>185</v>
      </c>
      <c r="V329" s="62"/>
    </row>
    <row r="330" spans="21:22">
      <c r="U330" s="65" t="s">
        <v>197</v>
      </c>
      <c r="V330" s="62"/>
    </row>
    <row r="331" spans="21:22">
      <c r="U331" s="66" t="s">
        <v>543</v>
      </c>
      <c r="V331" s="62"/>
    </row>
    <row r="332" spans="21:22">
      <c r="U332" s="67" t="s">
        <v>27</v>
      </c>
      <c r="V332" s="62"/>
    </row>
    <row r="333" spans="21:22">
      <c r="U333" s="65" t="s">
        <v>169</v>
      </c>
      <c r="V333" s="62"/>
    </row>
    <row r="334" spans="21:22">
      <c r="U334" s="67" t="s">
        <v>544</v>
      </c>
      <c r="V334" s="62"/>
    </row>
    <row r="335" spans="21:22">
      <c r="U335" s="67" t="s">
        <v>145</v>
      </c>
      <c r="V335" s="62"/>
    </row>
    <row r="336" spans="21:22">
      <c r="U336" s="103"/>
      <c r="V336" s="62"/>
    </row>
    <row r="337" spans="21:22">
      <c r="U337" s="104"/>
      <c r="V337" s="62"/>
    </row>
    <row r="338" spans="21:22">
      <c r="U338" s="103"/>
      <c r="V338" s="62"/>
    </row>
    <row r="339" spans="21:22">
      <c r="U339" s="103"/>
      <c r="V339" s="62"/>
    </row>
    <row r="340" spans="21:22">
      <c r="U340" s="103"/>
      <c r="V340" s="62"/>
    </row>
    <row r="341" spans="21:22">
      <c r="U341" s="105"/>
      <c r="V341" s="62"/>
    </row>
    <row r="342" spans="21:22">
      <c r="U342" s="104"/>
    </row>
    <row r="343" spans="21:22">
      <c r="U343" s="104"/>
    </row>
    <row r="344" spans="21:22">
      <c r="U344" s="106"/>
    </row>
    <row r="345" spans="21:22">
      <c r="U345" s="103"/>
    </row>
    <row r="346" spans="21:22">
      <c r="U346" s="105"/>
    </row>
    <row r="347" spans="21:22">
      <c r="U347" s="106"/>
    </row>
    <row r="348" spans="21:22">
      <c r="U348" s="105"/>
    </row>
    <row r="349" spans="21:22">
      <c r="U349" s="106"/>
    </row>
    <row r="350" spans="21:22">
      <c r="U350" s="103"/>
    </row>
    <row r="351" spans="21:22">
      <c r="U351" s="103"/>
    </row>
    <row r="352" spans="21:22">
      <c r="U352" s="103"/>
    </row>
    <row r="353" spans="21:21">
      <c r="U353" s="105"/>
    </row>
    <row r="354" spans="21:21">
      <c r="U354" s="103"/>
    </row>
    <row r="355" spans="21:21">
      <c r="U355" s="103"/>
    </row>
    <row r="356" spans="21:21">
      <c r="U356" s="103"/>
    </row>
    <row r="357" spans="21:21">
      <c r="U357" s="104"/>
    </row>
    <row r="358" spans="21:21">
      <c r="U358" s="103"/>
    </row>
    <row r="359" spans="21:21">
      <c r="U359" s="105"/>
    </row>
    <row r="360" spans="21:21">
      <c r="U360" s="105"/>
    </row>
    <row r="361" spans="21:21">
      <c r="U361" s="103"/>
    </row>
    <row r="362" spans="21:21">
      <c r="U362" s="104"/>
    </row>
    <row r="363" spans="21:21">
      <c r="U363" s="105"/>
    </row>
    <row r="364" spans="21:21">
      <c r="U364" s="103"/>
    </row>
    <row r="365" spans="21:21">
      <c r="U365" s="105"/>
    </row>
    <row r="366" spans="21:21">
      <c r="U366" s="105"/>
    </row>
    <row r="367" spans="21:21">
      <c r="U367" s="104"/>
    </row>
    <row r="368" spans="21:21">
      <c r="U368" s="103"/>
    </row>
    <row r="369" spans="21:21">
      <c r="U369" s="103"/>
    </row>
    <row r="370" spans="21:21">
      <c r="U370" s="103"/>
    </row>
    <row r="371" spans="21:21">
      <c r="U371" s="105"/>
    </row>
    <row r="372" spans="21:21">
      <c r="U372" s="103"/>
    </row>
    <row r="373" spans="21:21">
      <c r="U373" s="105"/>
    </row>
    <row r="374" spans="21:21">
      <c r="U374" s="103"/>
    </row>
    <row r="375" spans="21:21">
      <c r="U375" s="103"/>
    </row>
    <row r="376" spans="21:21">
      <c r="U376" s="103"/>
    </row>
    <row r="377" spans="21:21">
      <c r="U377" s="103"/>
    </row>
    <row r="378" spans="21:21">
      <c r="U378" s="103"/>
    </row>
    <row r="379" spans="21:21">
      <c r="U379" s="105"/>
    </row>
    <row r="380" spans="21:21">
      <c r="U380" s="103"/>
    </row>
    <row r="381" spans="21:21">
      <c r="U381" s="105"/>
    </row>
    <row r="382" spans="21:21">
      <c r="U382" s="103"/>
    </row>
    <row r="383" spans="21:21">
      <c r="U383" s="103"/>
    </row>
    <row r="384" spans="21:21">
      <c r="U384" s="103"/>
    </row>
    <row r="385" spans="21:21">
      <c r="U385" s="104"/>
    </row>
    <row r="386" spans="21:21">
      <c r="U386" s="103"/>
    </row>
    <row r="387" spans="21:21">
      <c r="U387" s="105"/>
    </row>
    <row r="388" spans="21:21">
      <c r="U388" s="103"/>
    </row>
    <row r="389" spans="21:21">
      <c r="U389" s="103"/>
    </row>
    <row r="390" spans="21:21">
      <c r="U390" s="104"/>
    </row>
    <row r="391" spans="21:21">
      <c r="U391" s="103"/>
    </row>
  </sheetData>
  <sortState xmlns:xlrd2="http://schemas.microsoft.com/office/spreadsheetml/2017/richdata2" ref="W2:W391">
    <sortCondition ref="W2:W391"/>
  </sortState>
  <mergeCells count="28">
    <mergeCell ref="L3:R10"/>
    <mergeCell ref="L2:R2"/>
    <mergeCell ref="B47:C47"/>
    <mergeCell ref="B1:Q1"/>
    <mergeCell ref="B2:F2"/>
    <mergeCell ref="B7:F7"/>
    <mergeCell ref="B9:F9"/>
    <mergeCell ref="B8:F8"/>
    <mergeCell ref="B3:F3"/>
    <mergeCell ref="B4:F4"/>
    <mergeCell ref="G2:K2"/>
    <mergeCell ref="G3:K3"/>
    <mergeCell ref="G4:K4"/>
    <mergeCell ref="G10:K10"/>
    <mergeCell ref="G5:K5"/>
    <mergeCell ref="G6:K6"/>
    <mergeCell ref="G7:K7"/>
    <mergeCell ref="B12:F12"/>
    <mergeCell ref="B10:F10"/>
    <mergeCell ref="B5:F5"/>
    <mergeCell ref="B6:F6"/>
    <mergeCell ref="G9:K9"/>
    <mergeCell ref="G8:K8"/>
    <mergeCell ref="B44:R44"/>
    <mergeCell ref="B45:R45"/>
    <mergeCell ref="B46:R46"/>
    <mergeCell ref="D47:R47"/>
    <mergeCell ref="G12:R12"/>
  </mergeCells>
  <conditionalFormatting sqref="C14:C43">
    <cfRule type="containsText" dxfId="15" priority="25" stopIfTrue="1" operator="containsText" text="Odrůda">
      <formula>NOT(ISERROR(SEARCH("Odrůda",C14)))</formula>
    </cfRule>
  </conditionalFormatting>
  <conditionalFormatting sqref="J14:J43">
    <cfRule type="containsText" dxfId="14" priority="24" stopIfTrue="1" operator="containsText" text="Výrobce">
      <formula>NOT(ISERROR(SEARCH("Výrobce",J14)))</formula>
    </cfRule>
  </conditionalFormatting>
  <conditionalFormatting sqref="L14:L43">
    <cfRule type="containsText" dxfId="13" priority="23" stopIfTrue="1" operator="containsText" text="Země">
      <formula>NOT(ISERROR(SEARCH("Země",L14)))</formula>
    </cfRule>
  </conditionalFormatting>
  <conditionalFormatting sqref="U1:U2">
    <cfRule type="expression" dxfId="12" priority="13">
      <formula>$S1=1</formula>
    </cfRule>
  </conditionalFormatting>
  <conditionalFormatting sqref="U2">
    <cfRule type="expression" dxfId="11" priority="14">
      <formula>$I2&lt;&gt;$I3</formula>
    </cfRule>
  </conditionalFormatting>
  <conditionalFormatting sqref="U3:U336">
    <cfRule type="expression" dxfId="10" priority="11">
      <formula>$S3=1</formula>
    </cfRule>
  </conditionalFormatting>
  <conditionalFormatting sqref="U3:U336">
    <cfRule type="expression" dxfId="9" priority="12">
      <formula>$I3&lt;&gt;$I4</formula>
    </cfRule>
  </conditionalFormatting>
  <conditionalFormatting sqref="U1">
    <cfRule type="expression" dxfId="8" priority="15">
      <formula>$I1&lt;&gt;#REF!</formula>
    </cfRule>
  </conditionalFormatting>
  <conditionalFormatting sqref="W1:W52">
    <cfRule type="expression" dxfId="7" priority="5">
      <formula>$S1=1</formula>
    </cfRule>
  </conditionalFormatting>
  <conditionalFormatting sqref="W1:W52">
    <cfRule type="expression" dxfId="6" priority="6">
      <formula>$I1&lt;&gt;$I2</formula>
    </cfRule>
  </conditionalFormatting>
  <conditionalFormatting sqref="W54:W118">
    <cfRule type="expression" dxfId="5" priority="7">
      <formula>$S53=1</formula>
    </cfRule>
  </conditionalFormatting>
  <conditionalFormatting sqref="W54:W118">
    <cfRule type="expression" dxfId="4" priority="8">
      <formula>$I53&lt;&gt;$I54</formula>
    </cfRule>
  </conditionalFormatting>
  <conditionalFormatting sqref="W119">
    <cfRule type="expression" dxfId="3" priority="3">
      <formula>$S118=1</formula>
    </cfRule>
  </conditionalFormatting>
  <conditionalFormatting sqref="W119">
    <cfRule type="expression" dxfId="2" priority="4">
      <formula>$I118&lt;&gt;$I119</formula>
    </cfRule>
  </conditionalFormatting>
  <conditionalFormatting sqref="W120:W134">
    <cfRule type="expression" dxfId="1" priority="1">
      <formula>$S119=1</formula>
    </cfRule>
  </conditionalFormatting>
  <conditionalFormatting sqref="W120:W134">
    <cfRule type="expression" dxfId="0" priority="2">
      <formula>$I119&lt;&gt;$I120</formula>
    </cfRule>
  </conditionalFormatting>
  <dataValidations xWindow="212" yWindow="476" count="13">
    <dataValidation allowBlank="1" showErrorMessage="1" sqref="L2:Q2" xr:uid="{00000000-0002-0000-0000-000000000000}"/>
    <dataValidation type="list" allowBlank="1" showInputMessage="1" showErrorMessage="1" error="Zadejte název ze seznamu přihlašovatelů nebo vyplňte pole Nový soutěžící" prompt="Zadejte PŘIHLAŠOVATELE (výrobce, prodejce nebo dovozce)_x000d__x000d_Pokud jste se soutěže již  zúčastnili, vyberte název své společnosti ze seznamu - viz šipka napravo. Pokud jste novým soutěžícím, vyplňte VELKÝ bílý box vpravo_x000d__x000d__x000d_" sqref="G2:K2" xr:uid="{00000000-0002-0000-0000-000001000000}">
      <formula1>$W$1:$W$160</formula1>
    </dataValidation>
    <dataValidation allowBlank="1" showInputMessage="1" showErrorMessage="1" prompt="údaje v řádcích 7-10 jsou povinné pouze pro nové přihlašovatele" sqref="G7:K10" xr:uid="{00000000-0002-0000-0000-000002000000}"/>
    <dataValidation type="list" allowBlank="1" showInputMessage="1" showErrorMessage="1" error="Vámi zadaný výrobce  musí být vybrán ze seznamu. Pokud v seznamu není, doplňte jako poslední hodnotu ve sloupci U" prompt="Vyberte výrobce ze seznamu - viz. šipka napravo_x000d_Pokud v seznamu není, doplňte jako poslední hodnotu ve sloupci U" sqref="J14:J43" xr:uid="{00000000-0002-0000-0000-000003000000}">
      <formula1>$U$1:$U$600</formula1>
    </dataValidation>
    <dataValidation type="list" allowBlank="1" showInputMessage="1" showErrorMessage="1" error="Vyberte soutěžní odrůdu ze seznamu !" prompt="Vyberte odrůdu ze seznamu - viz šipka napravo_x000d__x000d_Kategorie se pak doplní automaticky" sqref="C14:C43" xr:uid="{00000000-0002-0000-0000-000004000000}">
      <formula1>$AB$1:$AB$50</formula1>
    </dataValidation>
    <dataValidation type="list" allowBlank="1" showInputMessage="1" showErrorMessage="1" sqref="M14:M43" xr:uid="{00000000-0002-0000-0000-000005000000}">
      <formula1>$Z$1:$Z$43</formula1>
    </dataValidation>
    <dataValidation type="list" allowBlank="1" showInputMessage="1" showErrorMessage="1" error="Pokud země původu není v seznamu, můžeze ji doplnit do sloupce Y na konec seznamu" prompt="Vyberte zemi ze seznamu - viz. šipka vpravo" sqref="L14:L43" xr:uid="{00000000-0002-0000-0000-000006000000}">
      <formula1>$Y$1:$Y$43</formula1>
    </dataValidation>
    <dataValidation type="decimal" allowBlank="1" showInputMessage="1" showErrorMessage="1" errorTitle="Chybná hodnota" error="Zadejte procento alkoholu jako ČÍSLO v rozmezí 5-25" prompt="Zadejte procento alkoholu jako ČÍSLO v rozmezí 5-25" sqref="G14:G43" xr:uid="{00000000-0002-0000-0000-000007000000}">
      <formula1>5</formula1>
      <formula2>25</formula2>
    </dataValidation>
    <dataValidation type="decimal" operator="greaterThan" allowBlank="1" showInputMessage="1" showErrorMessage="1" errorTitle="Chybné zadání" error="Zadejte hodnotu jako číslo, větší než 0" prompt="Zadejte hodnotu jako číslo, větší než 0" sqref="H14:H43" xr:uid="{00000000-0002-0000-0000-000008000000}">
      <formula1>0</formula1>
    </dataValidation>
    <dataValidation type="decimal" allowBlank="1" showInputMessage="1" showErrorMessage="1" errorTitle="Chybná hodnota" error="Zadejte hodnotu jako ČÍSLO v rozmezí 0-600_x000d__x000d_( bez jednotek g, g/l, g/litr )" prompt="Zadejte hodnotu jako ČÍSLO v rozmezí 0-600_x000d__x000d_( bez jednotek g, g/l, g/litr )" sqref="F14:F43" xr:uid="{00000000-0002-0000-0000-000009000000}">
      <formula1>0</formula1>
      <formula2>600</formula2>
    </dataValidation>
    <dataValidation allowBlank="1" showInputMessage="1" showErrorMessage="1" promptTitle="Nový souěžící" prompt="Zadejte název Vaší společnosti a vyplňte všechny údaje v řádcích 3 - 10" sqref="L3:Q10" xr:uid="{00000000-0002-0000-0000-00000A000000}"/>
    <dataValidation allowBlank="1" showInputMessage="1" showErrorMessage="1" prompt="Vyplňte i v případě, že jste se již soutěže účastnili._x000d_" sqref="G3:K6" xr:uid="{00000000-0002-0000-0000-00000B000000}"/>
    <dataValidation type="whole" allowBlank="1" showInputMessage="1" showErrorMessage="1" error="Zadejte ročník ve formátu čísla" prompt="Zadejte ročník ve formátu čísla!" sqref="E14:E43" xr:uid="{00000000-0002-0000-0000-00000C000000}">
      <formula1>1960</formula1>
      <formula2>2050</formula2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Kralova, Tana [JNJCZ]</dc:creator>
  <cp:lastModifiedBy>Ein Microsoft Office-Anwender</cp:lastModifiedBy>
  <cp:lastPrinted>2014-02-27T08:58:04Z</cp:lastPrinted>
  <dcterms:created xsi:type="dcterms:W3CDTF">2013-05-17T12:11:40Z</dcterms:created>
  <dcterms:modified xsi:type="dcterms:W3CDTF">2023-03-09T14:02:06Z</dcterms:modified>
</cp:coreProperties>
</file>